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35"/>
  </bookViews>
  <sheets>
    <sheet name="Итоговая" sheetId="1" r:id="rId1"/>
  </sheets>
  <definedNames>
    <definedName name="_xlnm.Print_Area" localSheetId="0">Итоговая!$A$1:$W$243</definedName>
  </definedNames>
  <calcPr calcId="144525"/>
</workbook>
</file>

<file path=xl/calcChain.xml><?xml version="1.0" encoding="utf-8"?>
<calcChain xmlns="http://schemas.openxmlformats.org/spreadsheetml/2006/main">
  <c r="M252" i="1" l="1"/>
  <c r="M250" i="1" l="1"/>
  <c r="S250" i="1"/>
  <c r="S246" i="1" l="1"/>
  <c r="S248" i="1"/>
  <c r="S244" i="1" l="1"/>
  <c r="R244" i="1"/>
  <c r="Q244" i="1"/>
  <c r="S242" i="1"/>
  <c r="R242" i="1"/>
  <c r="Q242" i="1"/>
  <c r="S240" i="1" l="1"/>
  <c r="R240" i="1"/>
  <c r="Q240" i="1"/>
  <c r="J240" i="1"/>
  <c r="S238" i="1" l="1"/>
  <c r="R238" i="1"/>
  <c r="Q238" i="1"/>
  <c r="M238" i="1"/>
  <c r="J238" i="1"/>
  <c r="S236" i="1"/>
  <c r="R236" i="1"/>
  <c r="Q236" i="1"/>
  <c r="M236" i="1"/>
  <c r="J236" i="1"/>
  <c r="S234" i="1"/>
  <c r="R234" i="1"/>
  <c r="Q234" i="1"/>
  <c r="M234" i="1"/>
  <c r="J234" i="1"/>
  <c r="S232" i="1"/>
  <c r="R232" i="1"/>
  <c r="Q232" i="1"/>
  <c r="M232" i="1"/>
  <c r="J232" i="1"/>
  <c r="S230" i="1"/>
  <c r="R230" i="1"/>
  <c r="Q230" i="1"/>
  <c r="M230" i="1"/>
  <c r="J230" i="1"/>
  <c r="S228" i="1"/>
  <c r="R228" i="1"/>
  <c r="Q228" i="1"/>
  <c r="M228" i="1"/>
  <c r="J228" i="1"/>
  <c r="S226" i="1"/>
  <c r="R226" i="1"/>
  <c r="Q226" i="1"/>
  <c r="M226" i="1"/>
  <c r="J226" i="1"/>
  <c r="S224" i="1"/>
  <c r="R224" i="1"/>
  <c r="Q224" i="1"/>
  <c r="M224" i="1"/>
  <c r="J224" i="1"/>
  <c r="S222" i="1"/>
  <c r="R222" i="1"/>
  <c r="Q222" i="1"/>
  <c r="M222" i="1"/>
  <c r="J222" i="1"/>
  <c r="S220" i="1"/>
  <c r="R220" i="1"/>
  <c r="Q220" i="1"/>
  <c r="M220" i="1"/>
  <c r="J220" i="1"/>
  <c r="S218" i="1"/>
  <c r="Q218" i="1"/>
  <c r="M218" i="1"/>
  <c r="J218" i="1"/>
  <c r="S216" i="1"/>
  <c r="R216" i="1"/>
  <c r="Q216" i="1"/>
  <c r="M216" i="1"/>
  <c r="J216" i="1"/>
  <c r="S214" i="1"/>
  <c r="R214" i="1"/>
  <c r="Q214" i="1"/>
  <c r="M214" i="1"/>
  <c r="J214" i="1"/>
  <c r="S212" i="1"/>
  <c r="R212" i="1"/>
  <c r="Q212" i="1"/>
  <c r="M212" i="1"/>
  <c r="J212" i="1"/>
  <c r="S210" i="1"/>
  <c r="R210" i="1"/>
  <c r="Q210" i="1"/>
  <c r="M210" i="1"/>
  <c r="J210" i="1"/>
  <c r="S208" i="1"/>
  <c r="R208" i="1"/>
  <c r="Q208" i="1"/>
  <c r="M208" i="1"/>
  <c r="J208" i="1"/>
  <c r="S206" i="1"/>
  <c r="R206" i="1"/>
  <c r="Q206" i="1"/>
  <c r="M206" i="1"/>
  <c r="J206" i="1"/>
  <c r="S204" i="1"/>
  <c r="R204" i="1"/>
  <c r="Q204" i="1"/>
  <c r="M204" i="1"/>
  <c r="J204" i="1"/>
  <c r="S202" i="1"/>
  <c r="R202" i="1"/>
  <c r="Q202" i="1"/>
  <c r="M202" i="1"/>
  <c r="J202" i="1"/>
  <c r="S200" i="1"/>
  <c r="R200" i="1"/>
  <c r="Q200" i="1"/>
  <c r="M200" i="1"/>
  <c r="J200" i="1"/>
  <c r="S198" i="1"/>
  <c r="R198" i="1"/>
  <c r="Q198" i="1"/>
  <c r="M198" i="1"/>
  <c r="J198" i="1"/>
  <c r="S196" i="1"/>
  <c r="R196" i="1"/>
  <c r="Q196" i="1"/>
  <c r="M196" i="1"/>
  <c r="J196" i="1"/>
  <c r="S194" i="1"/>
  <c r="R194" i="1"/>
  <c r="Q194" i="1"/>
  <c r="M194" i="1"/>
  <c r="J194" i="1"/>
  <c r="S192" i="1"/>
  <c r="R192" i="1"/>
  <c r="Q192" i="1"/>
  <c r="M192" i="1"/>
  <c r="J192" i="1"/>
  <c r="S190" i="1"/>
  <c r="R190" i="1"/>
  <c r="Q190" i="1"/>
  <c r="M190" i="1"/>
  <c r="J190" i="1"/>
  <c r="S188" i="1"/>
  <c r="R188" i="1"/>
  <c r="Q188" i="1"/>
  <c r="M188" i="1"/>
  <c r="J188" i="1"/>
  <c r="S186" i="1"/>
  <c r="R186" i="1"/>
  <c r="Q186" i="1"/>
  <c r="M186" i="1"/>
  <c r="J186" i="1"/>
  <c r="S184" i="1"/>
  <c r="R184" i="1"/>
  <c r="Q184" i="1"/>
  <c r="M184" i="1"/>
  <c r="J184" i="1"/>
  <c r="S182" i="1"/>
  <c r="R182" i="1"/>
  <c r="Q182" i="1"/>
  <c r="M182" i="1"/>
  <c r="J182" i="1"/>
  <c r="S180" i="1"/>
  <c r="R180" i="1"/>
  <c r="Q180" i="1"/>
  <c r="M180" i="1"/>
  <c r="J180" i="1"/>
  <c r="S178" i="1"/>
  <c r="R178" i="1"/>
  <c r="Q178" i="1"/>
  <c r="M178" i="1"/>
  <c r="J178" i="1"/>
  <c r="S176" i="1"/>
  <c r="R176" i="1"/>
  <c r="Q176" i="1"/>
  <c r="M176" i="1"/>
  <c r="J176" i="1"/>
  <c r="S174" i="1"/>
  <c r="R174" i="1"/>
  <c r="Q174" i="1"/>
  <c r="M174" i="1"/>
  <c r="J174" i="1"/>
  <c r="S172" i="1"/>
  <c r="R172" i="1"/>
  <c r="Q172" i="1"/>
  <c r="M172" i="1"/>
  <c r="J172" i="1"/>
  <c r="S170" i="1"/>
  <c r="R170" i="1"/>
  <c r="Q170" i="1"/>
  <c r="J170" i="1"/>
  <c r="S168" i="1"/>
  <c r="R168" i="1"/>
  <c r="Q168" i="1"/>
  <c r="M168" i="1"/>
  <c r="J168" i="1"/>
  <c r="S166" i="1"/>
  <c r="Q166" i="1"/>
  <c r="M166" i="1"/>
  <c r="J166" i="1"/>
  <c r="S164" i="1"/>
  <c r="R164" i="1"/>
  <c r="Q164" i="1"/>
  <c r="M164" i="1"/>
  <c r="J164" i="1"/>
  <c r="S162" i="1"/>
  <c r="R162" i="1"/>
  <c r="Q162" i="1"/>
  <c r="M162" i="1"/>
  <c r="J162" i="1"/>
  <c r="S160" i="1"/>
  <c r="R160" i="1"/>
  <c r="Q160" i="1"/>
  <c r="M160" i="1"/>
  <c r="J160" i="1"/>
  <c r="S158" i="1"/>
  <c r="R158" i="1"/>
  <c r="Q158" i="1"/>
  <c r="M158" i="1"/>
  <c r="J158" i="1"/>
  <c r="S156" i="1"/>
  <c r="R156" i="1"/>
  <c r="Q156" i="1"/>
  <c r="M156" i="1"/>
  <c r="J156" i="1"/>
  <c r="S154" i="1"/>
  <c r="R154" i="1"/>
  <c r="Q154" i="1"/>
  <c r="M154" i="1"/>
  <c r="J154" i="1"/>
  <c r="S152" i="1"/>
  <c r="R152" i="1"/>
  <c r="Q152" i="1"/>
  <c r="M152" i="1"/>
  <c r="J152" i="1"/>
  <c r="S150" i="1"/>
  <c r="R150" i="1"/>
  <c r="Q150" i="1"/>
  <c r="M150" i="1"/>
  <c r="J150" i="1"/>
  <c r="S148" i="1"/>
  <c r="R148" i="1"/>
  <c r="Q148" i="1"/>
  <c r="M148" i="1"/>
  <c r="J148" i="1"/>
  <c r="S146" i="1"/>
  <c r="R146" i="1"/>
  <c r="Q146" i="1"/>
  <c r="M146" i="1"/>
  <c r="J146" i="1"/>
  <c r="S144" i="1"/>
  <c r="R144" i="1"/>
  <c r="Q144" i="1"/>
  <c r="M144" i="1"/>
  <c r="J144" i="1"/>
  <c r="S142" i="1"/>
  <c r="R142" i="1"/>
  <c r="Q142" i="1"/>
  <c r="M142" i="1"/>
  <c r="J142" i="1"/>
  <c r="M140" i="1"/>
  <c r="S138" i="1"/>
  <c r="R138" i="1"/>
  <c r="Q138" i="1"/>
  <c r="M138" i="1"/>
  <c r="J138" i="1"/>
  <c r="S136" i="1"/>
  <c r="R136" i="1"/>
  <c r="Q136" i="1"/>
  <c r="M136" i="1"/>
  <c r="J136" i="1"/>
  <c r="S134" i="1"/>
  <c r="R134" i="1"/>
  <c r="Q134" i="1"/>
  <c r="M134" i="1"/>
  <c r="J134" i="1"/>
  <c r="S132" i="1"/>
  <c r="R132" i="1"/>
  <c r="Q132" i="1"/>
  <c r="M132" i="1"/>
  <c r="J132" i="1"/>
  <c r="S130" i="1"/>
  <c r="R130" i="1"/>
  <c r="Q130" i="1"/>
  <c r="M130" i="1"/>
  <c r="J130" i="1"/>
  <c r="S128" i="1"/>
  <c r="R128" i="1"/>
  <c r="Q128" i="1"/>
  <c r="M128" i="1"/>
  <c r="J128" i="1"/>
  <c r="S126" i="1"/>
  <c r="R126" i="1"/>
  <c r="Q126" i="1"/>
  <c r="M126" i="1"/>
  <c r="J126" i="1"/>
  <c r="S124" i="1"/>
  <c r="R124" i="1"/>
  <c r="Q124" i="1"/>
  <c r="M124" i="1"/>
  <c r="J124" i="1"/>
  <c r="S122" i="1"/>
  <c r="R122" i="1"/>
  <c r="Q122" i="1"/>
  <c r="M122" i="1"/>
  <c r="J122" i="1"/>
  <c r="S120" i="1"/>
  <c r="R120" i="1"/>
  <c r="Q120" i="1"/>
  <c r="J120" i="1"/>
  <c r="S118" i="1"/>
  <c r="R118" i="1"/>
  <c r="Q118" i="1"/>
  <c r="J118" i="1"/>
  <c r="S116" i="1"/>
  <c r="R116" i="1"/>
  <c r="Q116" i="1"/>
  <c r="M116" i="1"/>
  <c r="J116" i="1"/>
  <c r="S114" i="1"/>
  <c r="R114" i="1"/>
  <c r="Q114" i="1"/>
  <c r="M114" i="1"/>
  <c r="J114" i="1"/>
  <c r="S112" i="1"/>
  <c r="R112" i="1"/>
  <c r="Q112" i="1"/>
  <c r="M112" i="1"/>
  <c r="J112" i="1"/>
  <c r="S110" i="1"/>
  <c r="R110" i="1"/>
  <c r="Q110" i="1"/>
  <c r="M110" i="1"/>
  <c r="J110" i="1"/>
  <c r="S108" i="1"/>
  <c r="R108" i="1"/>
  <c r="Q108" i="1"/>
  <c r="M108" i="1"/>
  <c r="J108" i="1"/>
  <c r="S106" i="1"/>
  <c r="R106" i="1"/>
  <c r="Q106" i="1"/>
  <c r="M106" i="1"/>
  <c r="J106" i="1"/>
  <c r="S104" i="1"/>
  <c r="R104" i="1"/>
  <c r="Q104" i="1"/>
  <c r="M104" i="1"/>
  <c r="J104" i="1"/>
  <c r="S102" i="1"/>
  <c r="R102" i="1"/>
  <c r="Q102" i="1"/>
  <c r="M102" i="1"/>
  <c r="J102" i="1"/>
  <c r="S100" i="1"/>
  <c r="R100" i="1"/>
  <c r="Q100" i="1"/>
  <c r="M100" i="1"/>
  <c r="J100" i="1"/>
  <c r="S98" i="1"/>
  <c r="R98" i="1"/>
  <c r="Q98" i="1"/>
  <c r="M98" i="1"/>
  <c r="J98" i="1"/>
  <c r="S96" i="1"/>
  <c r="R96" i="1"/>
  <c r="Q96" i="1"/>
  <c r="M96" i="1"/>
  <c r="J96" i="1"/>
  <c r="S94" i="1"/>
  <c r="R94" i="1"/>
  <c r="Q94" i="1"/>
  <c r="M94" i="1"/>
  <c r="J94" i="1"/>
  <c r="S92" i="1"/>
  <c r="R92" i="1"/>
  <c r="Q92" i="1"/>
  <c r="J92" i="1"/>
  <c r="S90" i="1"/>
  <c r="R90" i="1"/>
  <c r="Q90" i="1"/>
  <c r="M90" i="1"/>
  <c r="J90" i="1"/>
  <c r="S88" i="1"/>
  <c r="Q88" i="1"/>
  <c r="M88" i="1"/>
  <c r="J88" i="1"/>
  <c r="S86" i="1"/>
  <c r="R86" i="1"/>
  <c r="Q86" i="1"/>
  <c r="M86" i="1"/>
  <c r="J86" i="1"/>
  <c r="S84" i="1"/>
  <c r="R84" i="1"/>
  <c r="Q84" i="1"/>
  <c r="M84" i="1"/>
  <c r="J84" i="1"/>
  <c r="S82" i="1"/>
  <c r="R82" i="1"/>
  <c r="Q82" i="1"/>
  <c r="S80" i="1"/>
  <c r="R80" i="1"/>
  <c r="Q80" i="1"/>
  <c r="S78" i="1"/>
  <c r="R78" i="1"/>
  <c r="Q78" i="1"/>
  <c r="S76" i="1"/>
  <c r="R76" i="1"/>
  <c r="Q76" i="1"/>
  <c r="S74" i="1"/>
  <c r="R74" i="1"/>
  <c r="Q74" i="1"/>
  <c r="S72" i="1"/>
  <c r="R72" i="1"/>
  <c r="Q72" i="1"/>
  <c r="S70" i="1"/>
  <c r="R70" i="1"/>
  <c r="Q70" i="1"/>
  <c r="S68" i="1"/>
  <c r="R68" i="1"/>
  <c r="Q68" i="1"/>
  <c r="S66" i="1"/>
  <c r="R66" i="1"/>
  <c r="Q66" i="1"/>
  <c r="S64" i="1"/>
  <c r="R64" i="1"/>
  <c r="Q64" i="1"/>
  <c r="S62" i="1"/>
  <c r="R62" i="1"/>
  <c r="Q62" i="1"/>
  <c r="S60" i="1"/>
  <c r="R60" i="1"/>
  <c r="Q60" i="1"/>
  <c r="S58" i="1"/>
  <c r="R58" i="1"/>
  <c r="Q58" i="1"/>
  <c r="S56" i="1"/>
  <c r="R56" i="1"/>
  <c r="Q56" i="1"/>
  <c r="S54" i="1"/>
  <c r="R54" i="1"/>
  <c r="Q54" i="1"/>
  <c r="S52" i="1"/>
  <c r="R52" i="1"/>
  <c r="Q52" i="1"/>
  <c r="S50" i="1"/>
  <c r="R50" i="1"/>
  <c r="Q50" i="1"/>
  <c r="S48" i="1"/>
  <c r="R48" i="1"/>
  <c r="Q48" i="1"/>
  <c r="S46" i="1"/>
  <c r="R46" i="1"/>
  <c r="Q46" i="1"/>
  <c r="S44" i="1"/>
  <c r="R44" i="1"/>
  <c r="Q44" i="1"/>
  <c r="S42" i="1"/>
  <c r="R42" i="1"/>
  <c r="Q42" i="1"/>
  <c r="S40" i="1"/>
  <c r="R40" i="1"/>
  <c r="Q40" i="1"/>
  <c r="S38" i="1"/>
  <c r="R38" i="1"/>
  <c r="Q38" i="1"/>
  <c r="S36" i="1"/>
  <c r="R36" i="1"/>
  <c r="Q36" i="1"/>
  <c r="S34" i="1"/>
  <c r="R34" i="1"/>
  <c r="Q34" i="1"/>
  <c r="S32" i="1"/>
  <c r="R32" i="1"/>
  <c r="Q32" i="1"/>
  <c r="S30" i="1"/>
  <c r="R30" i="1"/>
  <c r="Q30" i="1"/>
  <c r="S28" i="1"/>
  <c r="R28" i="1"/>
  <c r="Q28" i="1"/>
  <c r="S26" i="1"/>
  <c r="R26" i="1"/>
  <c r="Q26" i="1"/>
  <c r="S24" i="1"/>
  <c r="R24" i="1"/>
  <c r="Q24" i="1"/>
  <c r="S22" i="1"/>
  <c r="R22" i="1"/>
  <c r="Q22" i="1"/>
  <c r="S20" i="1"/>
  <c r="R20" i="1"/>
  <c r="Q20" i="1"/>
  <c r="S18" i="1"/>
  <c r="R18" i="1"/>
  <c r="Q18" i="1"/>
  <c r="S16" i="1"/>
  <c r="R16" i="1"/>
  <c r="Q16" i="1"/>
  <c r="S14" i="1"/>
  <c r="R14" i="1"/>
  <c r="Q14" i="1"/>
  <c r="S12" i="1"/>
  <c r="R12" i="1"/>
  <c r="Q12" i="1"/>
  <c r="S10" i="1"/>
  <c r="R10" i="1"/>
  <c r="Q10" i="1"/>
  <c r="S8" i="1"/>
  <c r="R8" i="1"/>
  <c r="Q8" i="1"/>
  <c r="S6" i="1"/>
  <c r="R6" i="1"/>
  <c r="Q6" i="1"/>
  <c r="S4" i="1"/>
  <c r="R4" i="1"/>
  <c r="Q4" i="1"/>
</calcChain>
</file>

<file path=xl/sharedStrings.xml><?xml version="1.0" encoding="utf-8"?>
<sst xmlns="http://schemas.openxmlformats.org/spreadsheetml/2006/main" count="1553" uniqueCount="358">
  <si>
    <t>N п/п</t>
  </si>
  <si>
    <t>Адрес</t>
  </si>
  <si>
    <t>Географические координаты</t>
  </si>
  <si>
    <t>Организационно-правовая форма балансодержателя &lt;**&gt;</t>
  </si>
  <si>
    <t>ИНН</t>
  </si>
  <si>
    <t>ОГРН</t>
  </si>
  <si>
    <t>Наименование организации-транспортировщика ТКО</t>
  </si>
  <si>
    <t>ИНН организации-транспортировщика ТКО</t>
  </si>
  <si>
    <t>Номер контейнерной площадки</t>
  </si>
  <si>
    <t>Площадь, кв.м</t>
  </si>
  <si>
    <t>Тип подстилающей поверхности</t>
  </si>
  <si>
    <t>Вид площадки</t>
  </si>
  <si>
    <t>Материал ограждения</t>
  </si>
  <si>
    <t>Количество контейнеров для не сортированных отходов (далее - НСО)</t>
  </si>
  <si>
    <t>Емкость отдельного контейнера для НСО</t>
  </si>
  <si>
    <t>Материал контейнера для НСО</t>
  </si>
  <si>
    <t>Количество контейнеров для раздельного сбора</t>
  </si>
  <si>
    <t>Емкость отдельного контейнера для раздельного сбора</t>
  </si>
  <si>
    <t>Материал контейнера для раздельного сбора</t>
  </si>
  <si>
    <t>Количество контейнеров для сбора крупногабаритных отходов (далее - КГО)</t>
  </si>
  <si>
    <t>Емкость отдельного контейнера для КГО</t>
  </si>
  <si>
    <t>Материал контейнера для КГО</t>
  </si>
  <si>
    <t>Совместное использование с другими строениями</t>
  </si>
  <si>
    <t>Омская область, Павлоградский муниципальный район, р.п. Павлоградка, ул. 1-я Волгоградская, д. 17</t>
  </si>
  <si>
    <t>54.215504</t>
  </si>
  <si>
    <t>ЮЛ</t>
  </si>
  <si>
    <t>ООО "Магнит"</t>
  </si>
  <si>
    <t>бетон</t>
  </si>
  <si>
    <t>закрытая</t>
  </si>
  <si>
    <t>профлист</t>
  </si>
  <si>
    <t>металл</t>
  </si>
  <si>
    <t>-</t>
  </si>
  <si>
    <t>да</t>
  </si>
  <si>
    <t>73.57144</t>
  </si>
  <si>
    <t>Омская область, Павлоградский муниципальный район, р.п. Павлоградка, ул. Строителей, д. 6</t>
  </si>
  <si>
    <t>54.214004</t>
  </si>
  <si>
    <t>73.559124</t>
  </si>
  <si>
    <t>54.211897</t>
  </si>
  <si>
    <t>73.552592</t>
  </si>
  <si>
    <t>54.210379</t>
  </si>
  <si>
    <t>73.570311</t>
  </si>
  <si>
    <t>54.207270</t>
  </si>
  <si>
    <t>73.566406</t>
  </si>
  <si>
    <t>Омская область, Павлоградский муниципальный район, р.п. Павлоградка, ул. Гагарина, 27</t>
  </si>
  <si>
    <t>54.204802</t>
  </si>
  <si>
    <t>73.577322</t>
  </si>
  <si>
    <t>Омская область, Павлоградский муниципальный район, р.п. Павлоградка, ул. Больничная, 42</t>
  </si>
  <si>
    <t>54.205424</t>
  </si>
  <si>
    <t>73.570544</t>
  </si>
  <si>
    <t>Омская область, Павлоградский муниципальный район, р.п. Павлоградка, ул. Королева, 4</t>
  </si>
  <si>
    <t>54.206446</t>
  </si>
  <si>
    <t>73.555181</t>
  </si>
  <si>
    <t>Омская область, Павлоградский муниципальный район, р.п. Павлоградка, ул. Омская, 13</t>
  </si>
  <si>
    <t>54.201589</t>
  </si>
  <si>
    <t>73.565370</t>
  </si>
  <si>
    <t>Омская область, Павлоградский муниципальный район, р.п. Павлоградка, ул. Колхозная, 26</t>
  </si>
  <si>
    <t>54.201156</t>
  </si>
  <si>
    <t>73.558748</t>
  </si>
  <si>
    <t>Омская область, Павлоградский муниципальный район, р.п. Павлоградка, ул. Величко, 20</t>
  </si>
  <si>
    <t>54.199567</t>
  </si>
  <si>
    <t>73.550994</t>
  </si>
  <si>
    <t>Омская область, Павлоградский муниципальный район, р.п. Павлоградка, ул. Тытаря, 64</t>
  </si>
  <si>
    <t>54.198991</t>
  </si>
  <si>
    <t>73.572272</t>
  </si>
  <si>
    <t>Омская область, Павлоградский муниципальный район, р.п. Павлоградка, ул. Зеленая, 21</t>
  </si>
  <si>
    <t>54.194517</t>
  </si>
  <si>
    <t>73.559525</t>
  </si>
  <si>
    <t>Омская область, Павлоградский муниципальный район, р.п. Павлоградка, ул. Сибиряка, 7</t>
  </si>
  <si>
    <t>54.192699</t>
  </si>
  <si>
    <t>73.552555</t>
  </si>
  <si>
    <t>Омская область, Павлоградский муниципальный район, р.п. Павлоградка, ул. Стадионная, 32</t>
  </si>
  <si>
    <t>54.197711</t>
  </si>
  <si>
    <t>73.565766</t>
  </si>
  <si>
    <t>Омская область, Павлоградский муниципальный район, р.п. Павлоградка, ул. Шевченко, 8</t>
  </si>
  <si>
    <t>54.212428</t>
  </si>
  <si>
    <t>73.566787</t>
  </si>
  <si>
    <t>Омская область, Павлоградский муниципальный район, р.п. Павлоградка, ул. 1 Мая, 25</t>
  </si>
  <si>
    <t>54.206300</t>
  </si>
  <si>
    <t>73.575691</t>
  </si>
  <si>
    <t>Омская область, Павлоградский муниципальный район, р.п. Павлоградка, ул. Величко, 37</t>
  </si>
  <si>
    <t>54.196179</t>
  </si>
  <si>
    <t>73.549989</t>
  </si>
  <si>
    <t>Омская область, Павлоградский муниципальный район, р.п. Павлоградка, ул. Комсомольская, 13</t>
  </si>
  <si>
    <t>54.194005</t>
  </si>
  <si>
    <t>73.567675</t>
  </si>
  <si>
    <t>Омская область, Павлоградский муниципальный район, р.п. Павлоградка, ул. Архитекторов, 3</t>
  </si>
  <si>
    <t>54.204141</t>
  </si>
  <si>
    <t>73.549366</t>
  </si>
  <si>
    <t>Омская область, Павлоградский муниципальный район, р.п. Павлоградка, ул. Коммунистическая, 8</t>
  </si>
  <si>
    <t>54.205514</t>
  </si>
  <si>
    <t>асфальт</t>
  </si>
  <si>
    <t>открытая</t>
  </si>
  <si>
    <t>73.563463</t>
  </si>
  <si>
    <t>Омская область, Павлоградский муниципальный район, р.п. Павлоградка, ул. Пролетарская, 38</t>
  </si>
  <si>
    <t>54.200861</t>
  </si>
  <si>
    <t>73.571958</t>
  </si>
  <si>
    <t>Омская область, Павлоградский муниципальный район, р.п. Павлоградка, ул. 8 Марта, 53</t>
  </si>
  <si>
    <t>54.203730</t>
  </si>
  <si>
    <t>73.551819</t>
  </si>
  <si>
    <t>Омская область, Павлоградский муниципальный район, р.п. Павлоградка, ул. Космонавтов, 6</t>
  </si>
  <si>
    <t>54.203072</t>
  </si>
  <si>
    <t>73.553337</t>
  </si>
  <si>
    <t>Омская область, Павлоградский муниципальный район, р.п. Павлоградка, ул. Целинная, д. 1</t>
  </si>
  <si>
    <t>54.201863</t>
  </si>
  <si>
    <t>73.553544</t>
  </si>
  <si>
    <t>Омская область, Павлоградский муниципальный район, р.п. Павлоградка, ул. 8 Марта, д. 59</t>
  </si>
  <si>
    <t>54.202979</t>
  </si>
  <si>
    <t>73.551568</t>
  </si>
  <si>
    <t>Омская область, Павлоградский муниципальный район, р.п. Павлоградка, ул. Колхозная, д. 11</t>
  </si>
  <si>
    <t xml:space="preserve">54.206486 </t>
  </si>
  <si>
    <t>73.562062</t>
  </si>
  <si>
    <t>Омская область, Павлоградский муниципальный район, р.п. Павлоградка, ул. Больничная, д. 3</t>
  </si>
  <si>
    <t>54.208076</t>
  </si>
  <si>
    <t>73.560404</t>
  </si>
  <si>
    <t>54.207995</t>
  </si>
  <si>
    <t>ИП</t>
  </si>
  <si>
    <t>нет</t>
  </si>
  <si>
    <t>73.560464</t>
  </si>
  <si>
    <t>Омская область, Павлоградский муниципальный район, р.п. Павлоградка, ул. Советская, д. 40</t>
  </si>
  <si>
    <t>54.196976</t>
  </si>
  <si>
    <t>73.560153</t>
  </si>
  <si>
    <t>Омская область, Павлоградский муниципальный район, р.п. Павлоградка, ул. Украинская, д. 1 А</t>
  </si>
  <si>
    <t>54.206668</t>
  </si>
  <si>
    <t>73.582380</t>
  </si>
  <si>
    <t>Омская область, Павлоградский муниципальный район, р.п. Павлоградка, ул. Ленина, д. 105</t>
  </si>
  <si>
    <t>54.196205</t>
  </si>
  <si>
    <t>73.553812</t>
  </si>
  <si>
    <t>Омская область, Павлоградский муниципальный район, р.п. Павлоградка, ул. Ленина, д. 109</t>
  </si>
  <si>
    <t>54.194237</t>
  </si>
  <si>
    <t>73.553029</t>
  </si>
  <si>
    <t>Омская область, Павлоградский муниципальный район, р.п. Павлоградка, ул. Стадионная, д. 1 А</t>
  </si>
  <si>
    <t>54.204501</t>
  </si>
  <si>
    <t>Профлист</t>
  </si>
  <si>
    <t>73.568612</t>
  </si>
  <si>
    <t>Омская область, Павлоградский муниципальный район, р.п. Павлоградка, ул. Пролетарская, д. 41</t>
  </si>
  <si>
    <t>54.202612</t>
  </si>
  <si>
    <t>73.569522</t>
  </si>
  <si>
    <t>Омская область, Павлоградский муниципальный район, р.п. Павлоградка, ул. Гвардейский, д. 17</t>
  </si>
  <si>
    <t>54.207611</t>
  </si>
  <si>
    <t>73.575510</t>
  </si>
  <si>
    <t>Омская область, Павлоградский муниципальный район, р.п. Павлоградка, ул. Ленина, д. 44</t>
  </si>
  <si>
    <t>54.209841</t>
  </si>
  <si>
    <t>73.557439</t>
  </si>
  <si>
    <t>Омская область, Павлоградский муниципальный район, р.п. Павлоградка, ул. 1 Мая, д. 1</t>
  </si>
  <si>
    <t>54.209104</t>
  </si>
  <si>
    <t>73.577518</t>
  </si>
  <si>
    <t>Омская область, Павлоградский муниципальный район, р.п. Павлоградка, ул. Зеленая, д. 38</t>
  </si>
  <si>
    <t>54.193196</t>
  </si>
  <si>
    <t>73.564818</t>
  </si>
  <si>
    <t>Омская область, Павлоградский муниципальный район, р.п. Павлоградка, ул. Ленина, д. 45</t>
  </si>
  <si>
    <t>54.20873</t>
  </si>
  <si>
    <t>73.55898</t>
  </si>
  <si>
    <t>Омская область, Павлоградский муниципальный район, р.п. Павлоградка, ул. Колхозная, д. 7</t>
  </si>
  <si>
    <t>54.20728</t>
  </si>
  <si>
    <t>73.5619</t>
  </si>
  <si>
    <t>Омская область, Павлоградский муниципальный район, р.п. Павлоградка, ул. Ленина, д. 66</t>
  </si>
  <si>
    <t>54.20537</t>
  </si>
  <si>
    <t>73.55545</t>
  </si>
  <si>
    <t>Омская область, Павлоградский муниципальный район, р.п. Павлоградка, Русско-Полянский тракт, д. 6</t>
  </si>
  <si>
    <t>54.20861</t>
  </si>
  <si>
    <t>73.58255</t>
  </si>
  <si>
    <t>Омская область, Павлоградский муниципальный район, р.п. Павлоградка, ул. Пролетарская, д. 14</t>
  </si>
  <si>
    <t>54.204085</t>
  </si>
  <si>
    <t>73.563884</t>
  </si>
  <si>
    <t>Омская область, Павлоградский муниципальный район, р.п. Павлоградка, ул. Ленина, д. 70</t>
  </si>
  <si>
    <t>54.20974</t>
  </si>
  <si>
    <t>73.55769</t>
  </si>
  <si>
    <t>Омская область, Павлоградский муниципальный район, р.п. Павлоградка, ул. Ленина, д. 43</t>
  </si>
  <si>
    <t>54.209012</t>
  </si>
  <si>
    <t>73.558493</t>
  </si>
  <si>
    <t>Омская область, Павлоградский муниципальный район, р.п. Павлоградка, ул. Колхозная, д. 10</t>
  </si>
  <si>
    <t>54.204559</t>
  </si>
  <si>
    <t>73.558727</t>
  </si>
  <si>
    <t>Омская область, Павлоградский муниципальный район, р.п. Павлоградка,ул. Больничная, д. 1</t>
  </si>
  <si>
    <t>54.208656</t>
  </si>
  <si>
    <t>73.559672</t>
  </si>
  <si>
    <t>Омская область, Павлоградский муниципальный район, р.п. Павлоградка,ул. Больничная, д. 1Б</t>
  </si>
  <si>
    <t>Омская область, Павлоградский муниципальный район, р.п. Павлоградка,ул. Больничная, д. 1В</t>
  </si>
  <si>
    <t>Омская область, Павлоградский муниципальный район, р.п. Павлоградка, ул. Больничная, д. 2а</t>
  </si>
  <si>
    <t>54.207418</t>
  </si>
  <si>
    <t>73.558914</t>
  </si>
  <si>
    <t>Омская область, Павлоградский муниципальный район, р.п. Павлоградка, Русско-Полянский тракт, д. 5</t>
  </si>
  <si>
    <t>54.211323</t>
  </si>
  <si>
    <t>73.578768</t>
  </si>
  <si>
    <t>Омская область, Павлоградский муниципальный район, р.п. Павлоградка, ул. Стадионная, д. 32</t>
  </si>
  <si>
    <t>54.19811</t>
  </si>
  <si>
    <t>73.565958</t>
  </si>
  <si>
    <t>Омская область, Павлоградский муниципальный район, р.п. Павлоградка, ул. Ленина, д. 9</t>
  </si>
  <si>
    <t>54.216668</t>
  </si>
  <si>
    <t>73.56258</t>
  </si>
  <si>
    <t>Омская область, Павлоградский муниципальный район, р.п. Павлоградка, ул. 8 Марта, д. 51</t>
  </si>
  <si>
    <t>54.204553</t>
  </si>
  <si>
    <t>73.551838</t>
  </si>
  <si>
    <t>Омская область, Павлоградский муниципальный район, р.п. Павлоградка, ул. Пролетарская, д. 2</t>
  </si>
  <si>
    <t>Омская область, Павлоградский муниципальный район, р.п. Павлоградка, ул. Пролетарская, д. 27</t>
  </si>
  <si>
    <t>Омская область, Павлоградский муниципальный район, р.п. Павлоградка, ул. Тытаря, д. 5</t>
  </si>
  <si>
    <t>54.200259</t>
  </si>
  <si>
    <t>73.567959</t>
  </si>
  <si>
    <t>Омская область, Павлоградский муниципальный район, р.п. Павлоградка,ул. Ленина, д. 49</t>
  </si>
  <si>
    <t>Омская область, Павлоградский муниципальный район, р.п. Павлоградка, ул. Ленина, д. 51А</t>
  </si>
  <si>
    <t>Омская область, Павлоградский муниципальный район, р.п. Павлоградка, ул. Пролетарская, д. 22</t>
  </si>
  <si>
    <t>Омская область, Павлоградский муниципальный район, р.п. Павлоградка, ул. Больничная, д. 2</t>
  </si>
  <si>
    <t>Омская область, Павлоградский муниципальный район, р.п. Павлоградка, ул. Пролетарская, д. 4</t>
  </si>
  <si>
    <t>Омская область, Павлоградский муниципальный район, р.п. Павлоградка, ул. Советская, д. 26</t>
  </si>
  <si>
    <t>54.198374</t>
  </si>
  <si>
    <t>73.556220</t>
  </si>
  <si>
    <t>Омская область, Павлоградский муниципальный район, р.п. Павлоградка,</t>
  </si>
  <si>
    <t>54.191730</t>
  </si>
  <si>
    <t>73.548743</t>
  </si>
  <si>
    <t>Омская область, Павлоградский муниципальный район, р.п. Павлоградка, ул. Советская, д. 96</t>
  </si>
  <si>
    <t>54.195738</t>
  </si>
  <si>
    <t>73.577448</t>
  </si>
  <si>
    <t>Омская область, Павлоградский муниципальный район, р.п. Павлоградка, ул. Заготовителей, д. 1</t>
  </si>
  <si>
    <t>54.206575</t>
  </si>
  <si>
    <t>73.586177</t>
  </si>
  <si>
    <t>Омская область, Павлоградский муниципальный район, р.п. Павлоградка, ул. Мелиораторов, д. 3</t>
  </si>
  <si>
    <t>54.195655</t>
  </si>
  <si>
    <t>73.593438</t>
  </si>
  <si>
    <t>Омская область, Павлоградский муниципальный район, р.п. Павлоградка, ул. Ленина, 9</t>
  </si>
  <si>
    <t>54.217471</t>
  </si>
  <si>
    <t>73.561521</t>
  </si>
  <si>
    <t>Омская область, Павлоградский муниципальный район, р.п. Павлоградка, ул. Коммунистическая, д. 14А</t>
  </si>
  <si>
    <t>54.205273</t>
  </si>
  <si>
    <t>73.565275</t>
  </si>
  <si>
    <t>Омская область, Павлоградский муниципальный район, р.п. Павлоградка, Зеленая, д. 10</t>
  </si>
  <si>
    <t>Омская область, Павлоградский муниципальный район, р.п. Павлоградка, ул. Колхозная, д. 22</t>
  </si>
  <si>
    <t>54.201681</t>
  </si>
  <si>
    <t>73.558206</t>
  </si>
  <si>
    <t>Омская область, Павлоградский муниципальный район, р.п. Павлоградка, Русско-Полянский тракт, д. 3</t>
  </si>
  <si>
    <t>54.211720</t>
  </si>
  <si>
    <t>73.577225</t>
  </si>
  <si>
    <t>Омская область, Павлоградский муниципальный район, р.п. Павлоградка, Ленина, д. 59</t>
  </si>
  <si>
    <t>54.202348</t>
  </si>
  <si>
    <t>73.555788</t>
  </si>
  <si>
    <t>Омская область, Павлоградский муниципальный район, р.п. Павлоградка, ул. Зеленая, д. 12</t>
  </si>
  <si>
    <t>Омская область, Павлоградский муниципальный район, р.п. Павлоградка, ул. Зеленая, д. 15</t>
  </si>
  <si>
    <t>Омская область, Павлоградский муниципальный район, р.п. Павлоградка, ул. Зеленая, д. 4</t>
  </si>
  <si>
    <t>Омская область, Павлоградский муниципальный район, р.п. Павлоградка, ул. Ленина, д. 62</t>
  </si>
  <si>
    <t>54.206832</t>
  </si>
  <si>
    <t>73.556328</t>
  </si>
  <si>
    <t>Омская область, Павлоградский муниципальный район, р.п. Павлоградка, ул. Ленина, д. 2А</t>
  </si>
  <si>
    <t>54.218500</t>
  </si>
  <si>
    <t>73.561817</t>
  </si>
  <si>
    <t>Омская область, Павлоградский муниципальный район, р.п. Павлоградка, ул. 2-я Волгоградская, д. 5</t>
  </si>
  <si>
    <t>Омская область, Павлоградский муниципальный район, р.п. Павлоградка, ул. Колхозная, д. 2 А</t>
  </si>
  <si>
    <t>54.207975</t>
  </si>
  <si>
    <t>73.561323</t>
  </si>
  <si>
    <t>Омская область, Павлоградский муниципальный район, р.п. Павлоградка, ул. Советская, д. 21</t>
  </si>
  <si>
    <t>Омская область, Павлоградский муниципальный район, р.п. Павлоградка, пересечение улиц Южная и Новая</t>
  </si>
  <si>
    <t>54.190032</t>
  </si>
  <si>
    <t>73.556207</t>
  </si>
  <si>
    <t>Омская область, Павлоградский муниципальный район, р.п. Павлоградка, ул. Мира, д. 9</t>
  </si>
  <si>
    <t>54.203206</t>
  </si>
  <si>
    <t>73.561855</t>
  </si>
  <si>
    <t>Омская область, Павлоградский муниципальный район, р.п. Павлоградка,  ул. Калинина, д. 36</t>
  </si>
  <si>
    <t>Омская область, Павлоградский муниципальный район, р.п. Павлоградка, ул. Ленина, д. 47А</t>
  </si>
  <si>
    <t>54.205568</t>
  </si>
  <si>
    <t>73.557792</t>
  </si>
  <si>
    <t>Омская область, Павлоградский муниципальный район, р.п. Павлоградка, ул. Ленина, д. 47Б</t>
  </si>
  <si>
    <t>Омская область, Павлоградский муниципальный район, р.п. Павлоградка, ул. Ленина, д. 47</t>
  </si>
  <si>
    <t>54.206574</t>
  </si>
  <si>
    <t>73.558344</t>
  </si>
  <si>
    <t>Омская область, Павлоградский муниципальный район, р.п. Павлоградка, ул. Ленина, д. 47В</t>
  </si>
  <si>
    <t>54.206545</t>
  </si>
  <si>
    <t>73.558572</t>
  </si>
  <si>
    <t>Омская область, Павлоградский муниципальный район, р.п. Павлоградка, ул. Больничная, д. 23</t>
  </si>
  <si>
    <t>Омская область, Павлоградский муниципальный район, р.п. Павлоградка, ул. Шевченко, д. 4</t>
  </si>
  <si>
    <t>Омская область, Павлоградский муниципальный район, р.п. Павлоградка, ул. Пролетарская, д. 14Б</t>
  </si>
  <si>
    <t>Омская область, Павлоградский муниципальный район, р.п. Павлоградка, ул. Магистральная, д. 13</t>
  </si>
  <si>
    <t>54.203178</t>
  </si>
  <si>
    <t>73.545075</t>
  </si>
  <si>
    <t>Омская область, Павлоградский муниципальный район, р.п. Павлоградка, ул. Ленина, д. 28</t>
  </si>
  <si>
    <t>54.211947</t>
  </si>
  <si>
    <t>73.558940</t>
  </si>
  <si>
    <t>Омская область, Павлоградский муниципальный район, р.п. Павлоградка, ул. Степная, д. 34</t>
  </si>
  <si>
    <t>Омская область, Павлоградский муниципальный район, р.п. Павлоградка, ул. Колхозная, д. 56</t>
  </si>
  <si>
    <t>Омская область, Павлоградский муниципальный район, р.п. Павлоградка, ул. Пролетарская, д. 45</t>
  </si>
  <si>
    <t>54.202875</t>
  </si>
  <si>
    <t>73.570966</t>
  </si>
  <si>
    <t>Омская область, Павлоградский муниципальный район, р.п. Павлоградка, ул. Пролетарская, д. 35</t>
  </si>
  <si>
    <t>54.203081</t>
  </si>
  <si>
    <t>73.568831</t>
  </si>
  <si>
    <t>Омская область, Павлоградский муниципальный район, р.п. Павлоградка, пер. Делегатский, д. 3</t>
  </si>
  <si>
    <t>Омская область, Павлоградский муниципальный район, р.п. Павлоградка, пересечение улиц Тытаря и Украинская</t>
  </si>
  <si>
    <t>Омская область, Павлоградский муниципальный район, р.п. Павлоградка, пер. Восточный, д. 1</t>
  </si>
  <si>
    <t>54.203675</t>
  </si>
  <si>
    <t>73.579874</t>
  </si>
  <si>
    <t>Омская область, Павлоградский муниципальный район, р.п. Павлоградка, пер. Гагарина, д. 1</t>
  </si>
  <si>
    <t>54.206527</t>
  </si>
  <si>
    <t>73.579958</t>
  </si>
  <si>
    <t>Омская область, Павлоградский муниципальный район, р.п. Павлоградка, ул. Пролетарская, д. 1</t>
  </si>
  <si>
    <t>54.205606</t>
  </si>
  <si>
    <t>73.561215</t>
  </si>
  <si>
    <t>Омская область, Павлоградский муниципальный район, р.п. Павлоградка, ул. Больничная, д. 5</t>
  </si>
  <si>
    <t>54.207366</t>
  </si>
  <si>
    <t>73.562589</t>
  </si>
  <si>
    <t>54.207542</t>
  </si>
  <si>
    <t>73.562677</t>
  </si>
  <si>
    <t>Омская область, Павлоградский муниципальный район, р.п. Павлоградка, ул. Рабочая, д. 26</t>
  </si>
  <si>
    <t>54.199311</t>
  </si>
  <si>
    <t>73.555814</t>
  </si>
  <si>
    <t>Омская область, Павлоградский муниципальный район, р.п. Павлоградка, ул. 1 Мая, д. 105</t>
  </si>
  <si>
    <t>54.192576</t>
  </si>
  <si>
    <t>73.570481</t>
  </si>
  <si>
    <t>Омская область, Павлоградский муниципальный район, р.п. Павлоградка, пересечение улиц Гагарина и Пролетарская</t>
  </si>
  <si>
    <t>54.202071</t>
  </si>
  <si>
    <t>73.575055</t>
  </si>
  <si>
    <t>Омская область, Павлоградский муниципальный район, р.п. Павлоградка, ул. Заводская, д. 2А</t>
  </si>
  <si>
    <t>54.215249</t>
  </si>
  <si>
    <t>73.560428</t>
  </si>
  <si>
    <t>Омская область, Павлоградский муниципальный район, р.п. Павлоградка, пер. Зеленый, д. 11</t>
  </si>
  <si>
    <t>54.191889</t>
  </si>
  <si>
    <t>73.568694</t>
  </si>
  <si>
    <t>Омская область, Павлоградский муниципальный район, р.п. Павлоградка, пересечение ул. Пролетарская и а/д Омск – Русская Поляна</t>
  </si>
  <si>
    <t>54.199698</t>
  </si>
  <si>
    <t>73.585775</t>
  </si>
  <si>
    <t>Омская область, Павлоградский муниципальный район, р.п. Павлоградка, пересечение ул. Ленинградская и ул. 1 Мая</t>
  </si>
  <si>
    <t>54.195116</t>
  </si>
  <si>
    <t>73.570297</t>
  </si>
  <si>
    <t>Омская область, Павлоградский муниципальный район, р.п. Павлоградка, ул. Украинская, д. 1В</t>
  </si>
  <si>
    <t>54.205839</t>
  </si>
  <si>
    <t>73.579995</t>
  </si>
  <si>
    <t>Омская область, Павлоградский муниципальный район, р.п. Павлоградка, ул. Коммунистическая, д. 57</t>
  </si>
  <si>
    <t>54.204537</t>
  </si>
  <si>
    <t>73.571613</t>
  </si>
  <si>
    <t>54.207133</t>
  </si>
  <si>
    <t>73.570769</t>
  </si>
  <si>
    <t>Бетон</t>
  </si>
  <si>
    <t>Реестр мест накопления твердых бытовых отходов в р.п. Павлоградка</t>
  </si>
  <si>
    <t>Омская область, Павлоградский муниципальный район, р.п. Павлоградка, ул. Зеленая, д. 10</t>
  </si>
  <si>
    <t>54.194842</t>
  </si>
  <si>
    <t>73.55347</t>
  </si>
  <si>
    <t>73.560363</t>
  </si>
  <si>
    <t>54.194050</t>
  </si>
  <si>
    <t>Омская область, Павлоградский муниципальный район, р.п. Павлоградка, ул. Куклина, д. 19</t>
  </si>
  <si>
    <t>Омская область, Павлоградский муниципальный район, р.п. Павлоградка, ул. Северная, д. 18</t>
  </si>
  <si>
    <t>Омская область, Павлоградский муниципальный район, р.п. Павлоградка, ул. Лечебная, д. 13</t>
  </si>
  <si>
    <t>Омская область, Павлоградский муниципальный район, р.п. Павлоградка, ул. Ипподромная, д. 1</t>
  </si>
  <si>
    <t>54.203005</t>
  </si>
  <si>
    <t>Щебень</t>
  </si>
  <si>
    <t>73.541573</t>
  </si>
  <si>
    <t>Омская область, Павлоградский муниципальный район, р.п. Павлоградка, Шевченко, д. 15</t>
  </si>
  <si>
    <t>54.204937</t>
  </si>
  <si>
    <t>73.560592</t>
  </si>
  <si>
    <t>Омская область, Павлоградский муниципальный район, р.п. Павлоградка, ул. Советская, д. 66</t>
  </si>
  <si>
    <t>54.196954</t>
  </si>
  <si>
    <t>73.566740</t>
  </si>
  <si>
    <t>54.200119</t>
  </si>
  <si>
    <t>Омская область, Павлоградский муниципальный район, р.п. Павлоградка, ул. Тытаря, д. 30</t>
  </si>
  <si>
    <t>73.563963</t>
  </si>
  <si>
    <t>Омская область, Павлоградский муниципальный район, р.п. Павлоградка, ул. Шевченко, д. 5</t>
  </si>
  <si>
    <t>54.21452</t>
  </si>
  <si>
    <t>73.562787</t>
  </si>
  <si>
    <t>Омская область, Павлоградский муниципальный район, р.п. Павлоградка, ул. Колхозная, д. 26</t>
  </si>
  <si>
    <t>54.201008</t>
  </si>
  <si>
    <t>73.557539</t>
  </si>
  <si>
    <t>пластик</t>
  </si>
  <si>
    <t>ФЛ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</si>
</sst>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u/>
      <sz val="11"/>
      <color rgb="FF00B0F0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5"/>
  <sheetViews>
    <sheetView tabSelected="1" zoomScaleNormal="100" workbookViewId="0">
      <pane ySplit="2" topLeftCell="A3" activePane="bottomLeft" state="frozen"/>
      <selection pane="bottomLeft" activeCell="B22" sqref="B22:B23"/>
    </sheetView>
  </sheetViews>
  <sheetFormatPr defaultRowHeight="15" x14ac:dyDescent="0.25"/>
  <cols>
    <col min="1" max="1" width="6.28515625" style="10" customWidth="1"/>
    <col min="2" max="2" width="52" style="10" customWidth="1"/>
    <col min="3" max="3" width="19" style="10" customWidth="1"/>
    <col min="4" max="4" width="26.28515625" style="10" customWidth="1"/>
    <col min="5" max="5" width="14.5703125" style="10" customWidth="1"/>
    <col min="6" max="6" width="19" style="10" customWidth="1"/>
    <col min="7" max="8" width="19.5703125" style="10" customWidth="1"/>
    <col min="9" max="9" width="15.28515625" style="10" customWidth="1"/>
    <col min="10" max="10" width="10.140625" style="10" customWidth="1"/>
    <col min="11" max="11" width="15.140625" style="10" customWidth="1"/>
    <col min="12" max="12" width="10.5703125" style="10" customWidth="1"/>
    <col min="13" max="13" width="13.42578125" style="10" customWidth="1"/>
    <col min="14" max="14" width="21" style="10" customWidth="1"/>
    <col min="15" max="15" width="15" style="10" customWidth="1"/>
    <col min="16" max="16" width="12.140625" style="10" customWidth="1"/>
    <col min="17" max="17" width="18.28515625" style="10" customWidth="1"/>
    <col min="18" max="18" width="14" style="10" customWidth="1"/>
    <col min="19" max="19" width="14.85546875" style="10" customWidth="1"/>
    <col min="20" max="20" width="14.5703125" style="10" customWidth="1"/>
    <col min="21" max="21" width="12.140625" style="10" customWidth="1"/>
    <col min="22" max="22" width="10.140625" style="10" customWidth="1"/>
    <col min="23" max="23" width="13.28515625" style="10" customWidth="1"/>
    <col min="24" max="24" width="3" style="10" customWidth="1"/>
    <col min="25" max="16384" width="9.140625" style="10"/>
  </cols>
  <sheetData>
    <row r="1" spans="1:23" ht="21.75" thickBot="1" x14ac:dyDescent="0.4">
      <c r="A1" s="19" t="s">
        <v>328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95.25" thickBot="1" x14ac:dyDescent="0.3">
      <c r="A2" s="9" t="s">
        <v>0</v>
      </c>
      <c r="B2" s="1" t="s">
        <v>1</v>
      </c>
      <c r="C2" s="1" t="s">
        <v>2</v>
      </c>
      <c r="D2" s="8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</row>
    <row r="3" spans="1:23" s="11" customFormat="1" ht="15.75" thickBot="1" x14ac:dyDescent="0.3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  <c r="T3" s="3">
        <v>20</v>
      </c>
      <c r="U3" s="3">
        <v>21</v>
      </c>
      <c r="V3" s="3">
        <v>22</v>
      </c>
      <c r="W3" s="4">
        <v>23</v>
      </c>
    </row>
    <row r="4" spans="1:23" ht="27.75" customHeight="1" x14ac:dyDescent="0.25">
      <c r="A4" s="12">
        <v>1</v>
      </c>
      <c r="B4" s="21" t="s">
        <v>23</v>
      </c>
      <c r="C4" s="5" t="s">
        <v>24</v>
      </c>
      <c r="D4" s="12" t="s">
        <v>25</v>
      </c>
      <c r="E4" s="17">
        <v>5529004622</v>
      </c>
      <c r="F4" s="17">
        <v>1055515026511</v>
      </c>
      <c r="G4" s="12" t="s">
        <v>26</v>
      </c>
      <c r="H4" s="12">
        <v>5401381810</v>
      </c>
      <c r="I4" s="12">
        <v>1</v>
      </c>
      <c r="J4" s="12">
        <v>8</v>
      </c>
      <c r="K4" s="12" t="s">
        <v>27</v>
      </c>
      <c r="L4" s="12" t="s">
        <v>28</v>
      </c>
      <c r="M4" s="12" t="s">
        <v>29</v>
      </c>
      <c r="N4" s="12">
        <v>3</v>
      </c>
      <c r="O4" s="12">
        <v>0.75</v>
      </c>
      <c r="P4" s="12" t="s">
        <v>30</v>
      </c>
      <c r="Q4" s="12">
        <f>N4</f>
        <v>3</v>
      </c>
      <c r="R4" s="12">
        <f>O4</f>
        <v>0.75</v>
      </c>
      <c r="S4" s="12" t="str">
        <f>P4</f>
        <v>металл</v>
      </c>
      <c r="T4" s="12" t="s">
        <v>31</v>
      </c>
      <c r="U4" s="12" t="s">
        <v>31</v>
      </c>
      <c r="V4" s="12" t="s">
        <v>31</v>
      </c>
      <c r="W4" s="12" t="s">
        <v>32</v>
      </c>
    </row>
    <row r="5" spans="1:23" ht="27.75" customHeight="1" thickBot="1" x14ac:dyDescent="0.3">
      <c r="A5" s="13"/>
      <c r="B5" s="16"/>
      <c r="C5" s="6" t="s">
        <v>33</v>
      </c>
      <c r="D5" s="13"/>
      <c r="E5" s="18"/>
      <c r="F5" s="18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27.75" customHeight="1" x14ac:dyDescent="0.25">
      <c r="A6" s="14">
        <v>2</v>
      </c>
      <c r="B6" s="15" t="s">
        <v>34</v>
      </c>
      <c r="C6" s="5" t="s">
        <v>35</v>
      </c>
      <c r="D6" s="14" t="s">
        <v>25</v>
      </c>
      <c r="E6" s="17">
        <v>5529004622</v>
      </c>
      <c r="F6" s="20">
        <v>1055515026511</v>
      </c>
      <c r="G6" s="14" t="s">
        <v>26</v>
      </c>
      <c r="H6" s="14">
        <v>5401381810</v>
      </c>
      <c r="I6" s="12">
        <v>2</v>
      </c>
      <c r="J6" s="14">
        <v>8</v>
      </c>
      <c r="K6" s="14" t="s">
        <v>27</v>
      </c>
      <c r="L6" s="14" t="s">
        <v>28</v>
      </c>
      <c r="M6" s="14" t="s">
        <v>29</v>
      </c>
      <c r="N6" s="14">
        <v>3</v>
      </c>
      <c r="O6" s="14">
        <v>0.75</v>
      </c>
      <c r="P6" s="14" t="s">
        <v>30</v>
      </c>
      <c r="Q6" s="12">
        <f>N6</f>
        <v>3</v>
      </c>
      <c r="R6" s="12">
        <f>O6</f>
        <v>0.75</v>
      </c>
      <c r="S6" s="12" t="str">
        <f>P6</f>
        <v>металл</v>
      </c>
      <c r="T6" s="14" t="s">
        <v>31</v>
      </c>
      <c r="U6" s="14" t="s">
        <v>31</v>
      </c>
      <c r="V6" s="14" t="s">
        <v>31</v>
      </c>
      <c r="W6" s="12" t="s">
        <v>32</v>
      </c>
    </row>
    <row r="7" spans="1:23" ht="27.75" customHeight="1" thickBot="1" x14ac:dyDescent="0.3">
      <c r="A7" s="13"/>
      <c r="B7" s="16"/>
      <c r="C7" s="6" t="s">
        <v>36</v>
      </c>
      <c r="D7" s="13"/>
      <c r="E7" s="18"/>
      <c r="F7" s="18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27.75" customHeight="1" x14ac:dyDescent="0.25">
      <c r="A8" s="14">
        <v>3</v>
      </c>
      <c r="B8" s="15" t="s">
        <v>334</v>
      </c>
      <c r="C8" s="5" t="s">
        <v>37</v>
      </c>
      <c r="D8" s="14" t="s">
        <v>25</v>
      </c>
      <c r="E8" s="17">
        <v>5529004622</v>
      </c>
      <c r="F8" s="17">
        <v>1055515026511</v>
      </c>
      <c r="G8" s="14" t="s">
        <v>26</v>
      </c>
      <c r="H8" s="14">
        <v>5401381810</v>
      </c>
      <c r="I8" s="12">
        <v>3</v>
      </c>
      <c r="J8" s="14">
        <v>8</v>
      </c>
      <c r="K8" s="14" t="s">
        <v>27</v>
      </c>
      <c r="L8" s="14" t="s">
        <v>28</v>
      </c>
      <c r="M8" s="14" t="s">
        <v>29</v>
      </c>
      <c r="N8" s="14">
        <v>3</v>
      </c>
      <c r="O8" s="14">
        <v>0.75</v>
      </c>
      <c r="P8" s="14" t="s">
        <v>30</v>
      </c>
      <c r="Q8" s="12">
        <f>N8</f>
        <v>3</v>
      </c>
      <c r="R8" s="12">
        <f>O8</f>
        <v>0.75</v>
      </c>
      <c r="S8" s="12" t="str">
        <f>P8</f>
        <v>металл</v>
      </c>
      <c r="T8" s="14" t="s">
        <v>31</v>
      </c>
      <c r="U8" s="14" t="s">
        <v>31</v>
      </c>
      <c r="V8" s="14" t="s">
        <v>31</v>
      </c>
      <c r="W8" s="12" t="s">
        <v>32</v>
      </c>
    </row>
    <row r="9" spans="1:23" ht="27.75" customHeight="1" thickBot="1" x14ac:dyDescent="0.3">
      <c r="A9" s="13"/>
      <c r="B9" s="16"/>
      <c r="C9" s="6" t="s">
        <v>38</v>
      </c>
      <c r="D9" s="13"/>
      <c r="E9" s="18"/>
      <c r="F9" s="18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27.75" customHeight="1" x14ac:dyDescent="0.25">
      <c r="A10" s="12">
        <v>4</v>
      </c>
      <c r="B10" s="15" t="s">
        <v>335</v>
      </c>
      <c r="C10" s="5" t="s">
        <v>39</v>
      </c>
      <c r="D10" s="14" t="s">
        <v>25</v>
      </c>
      <c r="E10" s="17">
        <v>5529004622</v>
      </c>
      <c r="F10" s="20">
        <v>1055515026511</v>
      </c>
      <c r="G10" s="14" t="s">
        <v>26</v>
      </c>
      <c r="H10" s="14">
        <v>5401381810</v>
      </c>
      <c r="I10" s="12">
        <v>4</v>
      </c>
      <c r="J10" s="14">
        <v>8</v>
      </c>
      <c r="K10" s="14" t="s">
        <v>27</v>
      </c>
      <c r="L10" s="14" t="s">
        <v>28</v>
      </c>
      <c r="M10" s="14" t="s">
        <v>29</v>
      </c>
      <c r="N10" s="14">
        <v>3</v>
      </c>
      <c r="O10" s="14">
        <v>0.75</v>
      </c>
      <c r="P10" s="14" t="s">
        <v>30</v>
      </c>
      <c r="Q10" s="12">
        <f>N10</f>
        <v>3</v>
      </c>
      <c r="R10" s="12">
        <f>O10</f>
        <v>0.75</v>
      </c>
      <c r="S10" s="12" t="str">
        <f>P10</f>
        <v>металл</v>
      </c>
      <c r="T10" s="14" t="s">
        <v>31</v>
      </c>
      <c r="U10" s="14" t="s">
        <v>31</v>
      </c>
      <c r="V10" s="14" t="s">
        <v>31</v>
      </c>
      <c r="W10" s="12" t="s">
        <v>32</v>
      </c>
    </row>
    <row r="11" spans="1:23" ht="27.75" customHeight="1" thickBot="1" x14ac:dyDescent="0.3">
      <c r="A11" s="13"/>
      <c r="B11" s="16"/>
      <c r="C11" s="6" t="s">
        <v>40</v>
      </c>
      <c r="D11" s="13"/>
      <c r="E11" s="18"/>
      <c r="F11" s="18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27.75" customHeight="1" x14ac:dyDescent="0.25">
      <c r="A12" s="14">
        <v>5</v>
      </c>
      <c r="B12" s="15" t="s">
        <v>336</v>
      </c>
      <c r="C12" s="5" t="s">
        <v>41</v>
      </c>
      <c r="D12" s="14" t="s">
        <v>25</v>
      </c>
      <c r="E12" s="17">
        <v>5529004622</v>
      </c>
      <c r="F12" s="17">
        <v>1055515026511</v>
      </c>
      <c r="G12" s="14" t="s">
        <v>26</v>
      </c>
      <c r="H12" s="14">
        <v>5401381810</v>
      </c>
      <c r="I12" s="12">
        <v>5</v>
      </c>
      <c r="J12" s="14">
        <v>8</v>
      </c>
      <c r="K12" s="14" t="s">
        <v>27</v>
      </c>
      <c r="L12" s="14" t="s">
        <v>28</v>
      </c>
      <c r="M12" s="14" t="s">
        <v>29</v>
      </c>
      <c r="N12" s="14">
        <v>3</v>
      </c>
      <c r="O12" s="14">
        <v>0.75</v>
      </c>
      <c r="P12" s="14" t="s">
        <v>30</v>
      </c>
      <c r="Q12" s="12">
        <f>N12</f>
        <v>3</v>
      </c>
      <c r="R12" s="12">
        <f>O12</f>
        <v>0.75</v>
      </c>
      <c r="S12" s="12" t="str">
        <f>P12</f>
        <v>металл</v>
      </c>
      <c r="T12" s="14" t="s">
        <v>31</v>
      </c>
      <c r="U12" s="14" t="s">
        <v>31</v>
      </c>
      <c r="V12" s="14" t="s">
        <v>31</v>
      </c>
      <c r="W12" s="12" t="s">
        <v>32</v>
      </c>
    </row>
    <row r="13" spans="1:23" ht="27.75" customHeight="1" thickBot="1" x14ac:dyDescent="0.3">
      <c r="A13" s="13"/>
      <c r="B13" s="16"/>
      <c r="C13" s="6" t="s">
        <v>42</v>
      </c>
      <c r="D13" s="13"/>
      <c r="E13" s="18"/>
      <c r="F13" s="18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27.75" customHeight="1" x14ac:dyDescent="0.25">
      <c r="A14" s="14">
        <v>6</v>
      </c>
      <c r="B14" s="15" t="s">
        <v>43</v>
      </c>
      <c r="C14" s="5" t="s">
        <v>44</v>
      </c>
      <c r="D14" s="14" t="s">
        <v>25</v>
      </c>
      <c r="E14" s="17">
        <v>5529004622</v>
      </c>
      <c r="F14" s="20">
        <v>1055515026511</v>
      </c>
      <c r="G14" s="14" t="s">
        <v>26</v>
      </c>
      <c r="H14" s="14">
        <v>5401381810</v>
      </c>
      <c r="I14" s="12">
        <v>6</v>
      </c>
      <c r="J14" s="14">
        <v>8</v>
      </c>
      <c r="K14" s="14" t="s">
        <v>27</v>
      </c>
      <c r="L14" s="14" t="s">
        <v>28</v>
      </c>
      <c r="M14" s="14" t="s">
        <v>29</v>
      </c>
      <c r="N14" s="14">
        <v>3</v>
      </c>
      <c r="O14" s="14">
        <v>0.75</v>
      </c>
      <c r="P14" s="14" t="s">
        <v>30</v>
      </c>
      <c r="Q14" s="12">
        <f>N14</f>
        <v>3</v>
      </c>
      <c r="R14" s="12">
        <f>O14</f>
        <v>0.75</v>
      </c>
      <c r="S14" s="12" t="str">
        <f>P14</f>
        <v>металл</v>
      </c>
      <c r="T14" s="14" t="s">
        <v>31</v>
      </c>
      <c r="U14" s="14" t="s">
        <v>31</v>
      </c>
      <c r="V14" s="14" t="s">
        <v>31</v>
      </c>
      <c r="W14" s="12" t="s">
        <v>32</v>
      </c>
    </row>
    <row r="15" spans="1:23" ht="27.75" customHeight="1" thickBot="1" x14ac:dyDescent="0.3">
      <c r="A15" s="13"/>
      <c r="B15" s="16"/>
      <c r="C15" s="6" t="s">
        <v>45</v>
      </c>
      <c r="D15" s="13"/>
      <c r="E15" s="18"/>
      <c r="F15" s="18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 ht="27.75" customHeight="1" x14ac:dyDescent="0.25">
      <c r="A16" s="12">
        <v>7</v>
      </c>
      <c r="B16" s="15" t="s">
        <v>46</v>
      </c>
      <c r="C16" s="5" t="s">
        <v>47</v>
      </c>
      <c r="D16" s="14" t="s">
        <v>25</v>
      </c>
      <c r="E16" s="17">
        <v>5529004622</v>
      </c>
      <c r="F16" s="17">
        <v>1055515026511</v>
      </c>
      <c r="G16" s="14" t="s">
        <v>26</v>
      </c>
      <c r="H16" s="14">
        <v>5401381810</v>
      </c>
      <c r="I16" s="12">
        <v>7</v>
      </c>
      <c r="J16" s="14">
        <v>8</v>
      </c>
      <c r="K16" s="14" t="s">
        <v>27</v>
      </c>
      <c r="L16" s="14" t="s">
        <v>28</v>
      </c>
      <c r="M16" s="14" t="s">
        <v>29</v>
      </c>
      <c r="N16" s="14">
        <v>3</v>
      </c>
      <c r="O16" s="14">
        <v>0.75</v>
      </c>
      <c r="P16" s="14" t="s">
        <v>30</v>
      </c>
      <c r="Q16" s="12">
        <f>N16</f>
        <v>3</v>
      </c>
      <c r="R16" s="12">
        <f>O16</f>
        <v>0.75</v>
      </c>
      <c r="S16" s="12" t="str">
        <f>P16</f>
        <v>металл</v>
      </c>
      <c r="T16" s="14" t="s">
        <v>31</v>
      </c>
      <c r="U16" s="14" t="s">
        <v>31</v>
      </c>
      <c r="V16" s="14" t="s">
        <v>31</v>
      </c>
      <c r="W16" s="12" t="s">
        <v>32</v>
      </c>
    </row>
    <row r="17" spans="1:23" ht="27.75" customHeight="1" thickBot="1" x14ac:dyDescent="0.3">
      <c r="A17" s="13"/>
      <c r="B17" s="16"/>
      <c r="C17" s="6" t="s">
        <v>48</v>
      </c>
      <c r="D17" s="13"/>
      <c r="E17" s="18"/>
      <c r="F17" s="18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ht="27.75" customHeight="1" x14ac:dyDescent="0.25">
      <c r="A18" s="14">
        <v>8</v>
      </c>
      <c r="B18" s="15" t="s">
        <v>49</v>
      </c>
      <c r="C18" s="5" t="s">
        <v>50</v>
      </c>
      <c r="D18" s="14" t="s">
        <v>25</v>
      </c>
      <c r="E18" s="17">
        <v>5529004622</v>
      </c>
      <c r="F18" s="20">
        <v>1055515026511</v>
      </c>
      <c r="G18" s="14" t="s">
        <v>26</v>
      </c>
      <c r="H18" s="14">
        <v>5401381810</v>
      </c>
      <c r="I18" s="12">
        <v>8</v>
      </c>
      <c r="J18" s="14">
        <v>8</v>
      </c>
      <c r="K18" s="14" t="s">
        <v>27</v>
      </c>
      <c r="L18" s="14" t="s">
        <v>28</v>
      </c>
      <c r="M18" s="14" t="s">
        <v>29</v>
      </c>
      <c r="N18" s="14">
        <v>3</v>
      </c>
      <c r="O18" s="14">
        <v>0.75</v>
      </c>
      <c r="P18" s="14" t="s">
        <v>30</v>
      </c>
      <c r="Q18" s="12">
        <f>N18</f>
        <v>3</v>
      </c>
      <c r="R18" s="12">
        <f>O18</f>
        <v>0.75</v>
      </c>
      <c r="S18" s="12" t="str">
        <f>P18</f>
        <v>металл</v>
      </c>
      <c r="T18" s="14" t="s">
        <v>31</v>
      </c>
      <c r="U18" s="14" t="s">
        <v>31</v>
      </c>
      <c r="V18" s="14" t="s">
        <v>31</v>
      </c>
      <c r="W18" s="12" t="s">
        <v>32</v>
      </c>
    </row>
    <row r="19" spans="1:23" ht="27.75" customHeight="1" thickBot="1" x14ac:dyDescent="0.3">
      <c r="A19" s="13"/>
      <c r="B19" s="16"/>
      <c r="C19" s="6" t="s">
        <v>51</v>
      </c>
      <c r="D19" s="13"/>
      <c r="E19" s="18"/>
      <c r="F19" s="18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27.75" customHeight="1" x14ac:dyDescent="0.25">
      <c r="A20" s="14">
        <v>9</v>
      </c>
      <c r="B20" s="15" t="s">
        <v>52</v>
      </c>
      <c r="C20" s="5" t="s">
        <v>53</v>
      </c>
      <c r="D20" s="14" t="s">
        <v>25</v>
      </c>
      <c r="E20" s="17">
        <v>5529004622</v>
      </c>
      <c r="F20" s="17">
        <v>1055515026511</v>
      </c>
      <c r="G20" s="14" t="s">
        <v>26</v>
      </c>
      <c r="H20" s="14">
        <v>5401381810</v>
      </c>
      <c r="I20" s="12">
        <v>9</v>
      </c>
      <c r="J20" s="14">
        <v>8</v>
      </c>
      <c r="K20" s="14" t="s">
        <v>27</v>
      </c>
      <c r="L20" s="14" t="s">
        <v>28</v>
      </c>
      <c r="M20" s="14" t="s">
        <v>29</v>
      </c>
      <c r="N20" s="14">
        <v>3</v>
      </c>
      <c r="O20" s="14">
        <v>0.75</v>
      </c>
      <c r="P20" s="14" t="s">
        <v>30</v>
      </c>
      <c r="Q20" s="12">
        <f>N20</f>
        <v>3</v>
      </c>
      <c r="R20" s="12">
        <f>O20</f>
        <v>0.75</v>
      </c>
      <c r="S20" s="12" t="str">
        <f>P20</f>
        <v>металл</v>
      </c>
      <c r="T20" s="14" t="s">
        <v>31</v>
      </c>
      <c r="U20" s="14" t="s">
        <v>31</v>
      </c>
      <c r="V20" s="14" t="s">
        <v>31</v>
      </c>
      <c r="W20" s="12" t="s">
        <v>32</v>
      </c>
    </row>
    <row r="21" spans="1:23" ht="27.75" customHeight="1" thickBot="1" x14ac:dyDescent="0.3">
      <c r="A21" s="13"/>
      <c r="B21" s="16"/>
      <c r="C21" s="6" t="s">
        <v>54</v>
      </c>
      <c r="D21" s="13"/>
      <c r="E21" s="18"/>
      <c r="F21" s="18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ht="27.75" customHeight="1" x14ac:dyDescent="0.25">
      <c r="A22" s="12">
        <v>10</v>
      </c>
      <c r="B22" s="15" t="s">
        <v>55</v>
      </c>
      <c r="C22" s="5" t="s">
        <v>56</v>
      </c>
      <c r="D22" s="14" t="s">
        <v>25</v>
      </c>
      <c r="E22" s="17">
        <v>5529004622</v>
      </c>
      <c r="F22" s="20">
        <v>1055515026511</v>
      </c>
      <c r="G22" s="14" t="s">
        <v>26</v>
      </c>
      <c r="H22" s="14">
        <v>5401381810</v>
      </c>
      <c r="I22" s="12">
        <v>10</v>
      </c>
      <c r="J22" s="14">
        <v>8</v>
      </c>
      <c r="K22" s="14" t="s">
        <v>27</v>
      </c>
      <c r="L22" s="14" t="s">
        <v>28</v>
      </c>
      <c r="M22" s="14" t="s">
        <v>29</v>
      </c>
      <c r="N22" s="14">
        <v>3</v>
      </c>
      <c r="O22" s="14">
        <v>0.75</v>
      </c>
      <c r="P22" s="14" t="s">
        <v>30</v>
      </c>
      <c r="Q22" s="12">
        <f>N22</f>
        <v>3</v>
      </c>
      <c r="R22" s="12">
        <f>O22</f>
        <v>0.75</v>
      </c>
      <c r="S22" s="12" t="str">
        <f>P22</f>
        <v>металл</v>
      </c>
      <c r="T22" s="14" t="s">
        <v>31</v>
      </c>
      <c r="U22" s="14" t="s">
        <v>31</v>
      </c>
      <c r="V22" s="14" t="s">
        <v>31</v>
      </c>
      <c r="W22" s="12" t="s">
        <v>32</v>
      </c>
    </row>
    <row r="23" spans="1:23" ht="27.75" customHeight="1" thickBot="1" x14ac:dyDescent="0.3">
      <c r="A23" s="13"/>
      <c r="B23" s="16"/>
      <c r="C23" s="6" t="s">
        <v>57</v>
      </c>
      <c r="D23" s="13"/>
      <c r="E23" s="18"/>
      <c r="F23" s="18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ht="27.75" customHeight="1" x14ac:dyDescent="0.25">
      <c r="A24" s="14">
        <v>11</v>
      </c>
      <c r="B24" s="15" t="s">
        <v>58</v>
      </c>
      <c r="C24" s="5" t="s">
        <v>59</v>
      </c>
      <c r="D24" s="14" t="s">
        <v>25</v>
      </c>
      <c r="E24" s="17">
        <v>5529004622</v>
      </c>
      <c r="F24" s="17">
        <v>1055515026511</v>
      </c>
      <c r="G24" s="14" t="s">
        <v>26</v>
      </c>
      <c r="H24" s="14">
        <v>5401381810</v>
      </c>
      <c r="I24" s="12">
        <v>11</v>
      </c>
      <c r="J24" s="14">
        <v>8</v>
      </c>
      <c r="K24" s="14" t="s">
        <v>27</v>
      </c>
      <c r="L24" s="14" t="s">
        <v>28</v>
      </c>
      <c r="M24" s="14" t="s">
        <v>29</v>
      </c>
      <c r="N24" s="14">
        <v>3</v>
      </c>
      <c r="O24" s="14">
        <v>0.75</v>
      </c>
      <c r="P24" s="14" t="s">
        <v>30</v>
      </c>
      <c r="Q24" s="12">
        <f>N24</f>
        <v>3</v>
      </c>
      <c r="R24" s="12">
        <f>O24</f>
        <v>0.75</v>
      </c>
      <c r="S24" s="12" t="str">
        <f>P24</f>
        <v>металл</v>
      </c>
      <c r="T24" s="14" t="s">
        <v>31</v>
      </c>
      <c r="U24" s="14" t="s">
        <v>31</v>
      </c>
      <c r="V24" s="14" t="s">
        <v>31</v>
      </c>
      <c r="W24" s="12" t="s">
        <v>32</v>
      </c>
    </row>
    <row r="25" spans="1:23" ht="27.75" customHeight="1" thickBot="1" x14ac:dyDescent="0.3">
      <c r="A25" s="13"/>
      <c r="B25" s="16"/>
      <c r="C25" s="6" t="s">
        <v>60</v>
      </c>
      <c r="D25" s="13"/>
      <c r="E25" s="18"/>
      <c r="F25" s="18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ht="27.75" customHeight="1" x14ac:dyDescent="0.25">
      <c r="A26" s="14">
        <v>12</v>
      </c>
      <c r="B26" s="15" t="s">
        <v>61</v>
      </c>
      <c r="C26" s="5" t="s">
        <v>62</v>
      </c>
      <c r="D26" s="14" t="s">
        <v>25</v>
      </c>
      <c r="E26" s="17">
        <v>5529004622</v>
      </c>
      <c r="F26" s="20">
        <v>1055515026511</v>
      </c>
      <c r="G26" s="14" t="s">
        <v>26</v>
      </c>
      <c r="H26" s="14">
        <v>5401381810</v>
      </c>
      <c r="I26" s="12">
        <v>12</v>
      </c>
      <c r="J26" s="14">
        <v>8</v>
      </c>
      <c r="K26" s="14" t="s">
        <v>27</v>
      </c>
      <c r="L26" s="14" t="s">
        <v>28</v>
      </c>
      <c r="M26" s="14" t="s">
        <v>29</v>
      </c>
      <c r="N26" s="14">
        <v>3</v>
      </c>
      <c r="O26" s="14">
        <v>0.75</v>
      </c>
      <c r="P26" s="14" t="s">
        <v>30</v>
      </c>
      <c r="Q26" s="12">
        <f>N26</f>
        <v>3</v>
      </c>
      <c r="R26" s="12">
        <f>O26</f>
        <v>0.75</v>
      </c>
      <c r="S26" s="12" t="str">
        <f>P26</f>
        <v>металл</v>
      </c>
      <c r="T26" s="14" t="s">
        <v>31</v>
      </c>
      <c r="U26" s="14" t="s">
        <v>31</v>
      </c>
      <c r="V26" s="14" t="s">
        <v>31</v>
      </c>
      <c r="W26" s="12" t="s">
        <v>32</v>
      </c>
    </row>
    <row r="27" spans="1:23" ht="27.75" customHeight="1" thickBot="1" x14ac:dyDescent="0.3">
      <c r="A27" s="13"/>
      <c r="B27" s="16"/>
      <c r="C27" s="6" t="s">
        <v>63</v>
      </c>
      <c r="D27" s="13"/>
      <c r="E27" s="18"/>
      <c r="F27" s="18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27.75" customHeight="1" x14ac:dyDescent="0.25">
      <c r="A28" s="12">
        <v>13</v>
      </c>
      <c r="B28" s="15" t="s">
        <v>64</v>
      </c>
      <c r="C28" s="5" t="s">
        <v>65</v>
      </c>
      <c r="D28" s="14" t="s">
        <v>25</v>
      </c>
      <c r="E28" s="17">
        <v>5529004622</v>
      </c>
      <c r="F28" s="17">
        <v>1055515026511</v>
      </c>
      <c r="G28" s="14" t="s">
        <v>26</v>
      </c>
      <c r="H28" s="14">
        <v>5401381810</v>
      </c>
      <c r="I28" s="12">
        <v>13</v>
      </c>
      <c r="J28" s="14">
        <v>8</v>
      </c>
      <c r="K28" s="14" t="s">
        <v>27</v>
      </c>
      <c r="L28" s="14" t="s">
        <v>28</v>
      </c>
      <c r="M28" s="14" t="s">
        <v>29</v>
      </c>
      <c r="N28" s="14">
        <v>3</v>
      </c>
      <c r="O28" s="14">
        <v>0.75</v>
      </c>
      <c r="P28" s="14" t="s">
        <v>30</v>
      </c>
      <c r="Q28" s="12">
        <f>N28</f>
        <v>3</v>
      </c>
      <c r="R28" s="12">
        <f>O28</f>
        <v>0.75</v>
      </c>
      <c r="S28" s="12" t="str">
        <f>P28</f>
        <v>металл</v>
      </c>
      <c r="T28" s="14" t="s">
        <v>31</v>
      </c>
      <c r="U28" s="14" t="s">
        <v>31</v>
      </c>
      <c r="V28" s="14" t="s">
        <v>31</v>
      </c>
      <c r="W28" s="12" t="s">
        <v>32</v>
      </c>
    </row>
    <row r="29" spans="1:23" ht="27.75" customHeight="1" thickBot="1" x14ac:dyDescent="0.3">
      <c r="A29" s="13"/>
      <c r="B29" s="16"/>
      <c r="C29" s="6" t="s">
        <v>66</v>
      </c>
      <c r="D29" s="13"/>
      <c r="E29" s="18"/>
      <c r="F29" s="18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ht="27.75" customHeight="1" x14ac:dyDescent="0.25">
      <c r="A30" s="14">
        <v>14</v>
      </c>
      <c r="B30" s="15" t="s">
        <v>67</v>
      </c>
      <c r="C30" s="5" t="s">
        <v>68</v>
      </c>
      <c r="D30" s="14" t="s">
        <v>25</v>
      </c>
      <c r="E30" s="17">
        <v>5529004622</v>
      </c>
      <c r="F30" s="20">
        <v>1055515026511</v>
      </c>
      <c r="G30" s="14" t="s">
        <v>26</v>
      </c>
      <c r="H30" s="14">
        <v>5401381810</v>
      </c>
      <c r="I30" s="12">
        <v>14</v>
      </c>
      <c r="J30" s="14">
        <v>8</v>
      </c>
      <c r="K30" s="14" t="s">
        <v>27</v>
      </c>
      <c r="L30" s="14" t="s">
        <v>28</v>
      </c>
      <c r="M30" s="14" t="s">
        <v>29</v>
      </c>
      <c r="N30" s="14">
        <v>3</v>
      </c>
      <c r="O30" s="14">
        <v>0.75</v>
      </c>
      <c r="P30" s="14" t="s">
        <v>30</v>
      </c>
      <c r="Q30" s="12">
        <f>N30</f>
        <v>3</v>
      </c>
      <c r="R30" s="12">
        <f>O30</f>
        <v>0.75</v>
      </c>
      <c r="S30" s="12" t="str">
        <f>P30</f>
        <v>металл</v>
      </c>
      <c r="T30" s="14" t="s">
        <v>31</v>
      </c>
      <c r="U30" s="14" t="s">
        <v>31</v>
      </c>
      <c r="V30" s="14" t="s">
        <v>31</v>
      </c>
      <c r="W30" s="12" t="s">
        <v>32</v>
      </c>
    </row>
    <row r="31" spans="1:23" ht="27.75" customHeight="1" thickBot="1" x14ac:dyDescent="0.3">
      <c r="A31" s="13"/>
      <c r="B31" s="16"/>
      <c r="C31" s="6" t="s">
        <v>69</v>
      </c>
      <c r="D31" s="13"/>
      <c r="E31" s="18"/>
      <c r="F31" s="18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27.75" customHeight="1" x14ac:dyDescent="0.25">
      <c r="A32" s="14">
        <v>15</v>
      </c>
      <c r="B32" s="15" t="s">
        <v>70</v>
      </c>
      <c r="C32" s="5" t="s">
        <v>71</v>
      </c>
      <c r="D32" s="14" t="s">
        <v>25</v>
      </c>
      <c r="E32" s="17">
        <v>5529004622</v>
      </c>
      <c r="F32" s="17">
        <v>1055515026511</v>
      </c>
      <c r="G32" s="14" t="s">
        <v>26</v>
      </c>
      <c r="H32" s="14">
        <v>5401381810</v>
      </c>
      <c r="I32" s="12">
        <v>15</v>
      </c>
      <c r="J32" s="14">
        <v>12</v>
      </c>
      <c r="K32" s="14" t="s">
        <v>27</v>
      </c>
      <c r="L32" s="14" t="s">
        <v>28</v>
      </c>
      <c r="M32" s="14" t="s">
        <v>29</v>
      </c>
      <c r="N32" s="14">
        <v>5</v>
      </c>
      <c r="O32" s="14">
        <v>0.75</v>
      </c>
      <c r="P32" s="14" t="s">
        <v>30</v>
      </c>
      <c r="Q32" s="12">
        <f>N32</f>
        <v>5</v>
      </c>
      <c r="R32" s="12">
        <f>O32</f>
        <v>0.75</v>
      </c>
      <c r="S32" s="12" t="str">
        <f>P32</f>
        <v>металл</v>
      </c>
      <c r="T32" s="14" t="s">
        <v>31</v>
      </c>
      <c r="U32" s="14" t="s">
        <v>31</v>
      </c>
      <c r="V32" s="14" t="s">
        <v>31</v>
      </c>
      <c r="W32" s="12" t="s">
        <v>32</v>
      </c>
    </row>
    <row r="33" spans="1:23" ht="27.75" customHeight="1" thickBot="1" x14ac:dyDescent="0.3">
      <c r="A33" s="13"/>
      <c r="B33" s="16"/>
      <c r="C33" s="6" t="s">
        <v>72</v>
      </c>
      <c r="D33" s="13"/>
      <c r="E33" s="18"/>
      <c r="F33" s="18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ht="27.75" customHeight="1" x14ac:dyDescent="0.25">
      <c r="A34" s="12">
        <v>16</v>
      </c>
      <c r="B34" s="15" t="s">
        <v>73</v>
      </c>
      <c r="C34" s="5" t="s">
        <v>74</v>
      </c>
      <c r="D34" s="14" t="s">
        <v>25</v>
      </c>
      <c r="E34" s="17">
        <v>5529004622</v>
      </c>
      <c r="F34" s="20">
        <v>1055515026511</v>
      </c>
      <c r="G34" s="14" t="s">
        <v>26</v>
      </c>
      <c r="H34" s="14">
        <v>5401381810</v>
      </c>
      <c r="I34" s="12">
        <v>16</v>
      </c>
      <c r="J34" s="14">
        <v>8</v>
      </c>
      <c r="K34" s="14" t="s">
        <v>27</v>
      </c>
      <c r="L34" s="14" t="s">
        <v>28</v>
      </c>
      <c r="M34" s="14" t="s">
        <v>29</v>
      </c>
      <c r="N34" s="14">
        <v>3</v>
      </c>
      <c r="O34" s="14">
        <v>0.75</v>
      </c>
      <c r="P34" s="14" t="s">
        <v>30</v>
      </c>
      <c r="Q34" s="12">
        <f>N34</f>
        <v>3</v>
      </c>
      <c r="R34" s="12">
        <f>O34</f>
        <v>0.75</v>
      </c>
      <c r="S34" s="12" t="str">
        <f>P34</f>
        <v>металл</v>
      </c>
      <c r="T34" s="14" t="s">
        <v>31</v>
      </c>
      <c r="U34" s="14" t="s">
        <v>31</v>
      </c>
      <c r="V34" s="14" t="s">
        <v>31</v>
      </c>
      <c r="W34" s="12" t="s">
        <v>32</v>
      </c>
    </row>
    <row r="35" spans="1:23" ht="27.75" customHeight="1" thickBot="1" x14ac:dyDescent="0.3">
      <c r="A35" s="13"/>
      <c r="B35" s="16"/>
      <c r="C35" s="6" t="s">
        <v>75</v>
      </c>
      <c r="D35" s="13"/>
      <c r="E35" s="18"/>
      <c r="F35" s="18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27.75" customHeight="1" x14ac:dyDescent="0.25">
      <c r="A36" s="14">
        <v>17</v>
      </c>
      <c r="B36" s="15" t="s">
        <v>76</v>
      </c>
      <c r="C36" s="5" t="s">
        <v>77</v>
      </c>
      <c r="D36" s="14" t="s">
        <v>25</v>
      </c>
      <c r="E36" s="17">
        <v>5529004622</v>
      </c>
      <c r="F36" s="17">
        <v>1055515026511</v>
      </c>
      <c r="G36" s="14" t="s">
        <v>26</v>
      </c>
      <c r="H36" s="14">
        <v>5401381810</v>
      </c>
      <c r="I36" s="12">
        <v>17</v>
      </c>
      <c r="J36" s="14">
        <v>8</v>
      </c>
      <c r="K36" s="14" t="s">
        <v>27</v>
      </c>
      <c r="L36" s="14" t="s">
        <v>28</v>
      </c>
      <c r="M36" s="14" t="s">
        <v>29</v>
      </c>
      <c r="N36" s="14">
        <v>3</v>
      </c>
      <c r="O36" s="14">
        <v>0.75</v>
      </c>
      <c r="P36" s="14" t="s">
        <v>30</v>
      </c>
      <c r="Q36" s="12">
        <f>N36</f>
        <v>3</v>
      </c>
      <c r="R36" s="12">
        <f>O36</f>
        <v>0.75</v>
      </c>
      <c r="S36" s="12" t="str">
        <f>P36</f>
        <v>металл</v>
      </c>
      <c r="T36" s="14" t="s">
        <v>31</v>
      </c>
      <c r="U36" s="14" t="s">
        <v>31</v>
      </c>
      <c r="V36" s="14" t="s">
        <v>31</v>
      </c>
      <c r="W36" s="12" t="s">
        <v>32</v>
      </c>
    </row>
    <row r="37" spans="1:23" ht="27.75" customHeight="1" thickBot="1" x14ac:dyDescent="0.3">
      <c r="A37" s="13"/>
      <c r="B37" s="16"/>
      <c r="C37" s="6" t="s">
        <v>78</v>
      </c>
      <c r="D37" s="13"/>
      <c r="E37" s="18"/>
      <c r="F37" s="18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27.75" customHeight="1" x14ac:dyDescent="0.25">
      <c r="A38" s="14">
        <v>18</v>
      </c>
      <c r="B38" s="15" t="s">
        <v>79</v>
      </c>
      <c r="C38" s="5" t="s">
        <v>80</v>
      </c>
      <c r="D38" s="14" t="s">
        <v>25</v>
      </c>
      <c r="E38" s="17">
        <v>5529004622</v>
      </c>
      <c r="F38" s="20">
        <v>1055515026511</v>
      </c>
      <c r="G38" s="14" t="s">
        <v>26</v>
      </c>
      <c r="H38" s="14">
        <v>5401381810</v>
      </c>
      <c r="I38" s="12">
        <v>18</v>
      </c>
      <c r="J38" s="14">
        <v>8</v>
      </c>
      <c r="K38" s="14" t="s">
        <v>27</v>
      </c>
      <c r="L38" s="14" t="s">
        <v>28</v>
      </c>
      <c r="M38" s="14" t="s">
        <v>29</v>
      </c>
      <c r="N38" s="14">
        <v>3</v>
      </c>
      <c r="O38" s="14">
        <v>0.75</v>
      </c>
      <c r="P38" s="14" t="s">
        <v>30</v>
      </c>
      <c r="Q38" s="12">
        <f>N38</f>
        <v>3</v>
      </c>
      <c r="R38" s="12">
        <f>O38</f>
        <v>0.75</v>
      </c>
      <c r="S38" s="12" t="str">
        <f>P38</f>
        <v>металл</v>
      </c>
      <c r="T38" s="14" t="s">
        <v>31</v>
      </c>
      <c r="U38" s="14" t="s">
        <v>31</v>
      </c>
      <c r="V38" s="14" t="s">
        <v>31</v>
      </c>
      <c r="W38" s="12" t="s">
        <v>32</v>
      </c>
    </row>
    <row r="39" spans="1:23" ht="27.75" customHeight="1" thickBot="1" x14ac:dyDescent="0.3">
      <c r="A39" s="13"/>
      <c r="B39" s="16"/>
      <c r="C39" s="6" t="s">
        <v>81</v>
      </c>
      <c r="D39" s="13"/>
      <c r="E39" s="18"/>
      <c r="F39" s="18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27.75" customHeight="1" x14ac:dyDescent="0.25">
      <c r="A40" s="12">
        <v>19</v>
      </c>
      <c r="B40" s="15" t="s">
        <v>82</v>
      </c>
      <c r="C40" s="5" t="s">
        <v>83</v>
      </c>
      <c r="D40" s="14" t="s">
        <v>25</v>
      </c>
      <c r="E40" s="17">
        <v>5529004622</v>
      </c>
      <c r="F40" s="17">
        <v>1055515026511</v>
      </c>
      <c r="G40" s="14" t="s">
        <v>26</v>
      </c>
      <c r="H40" s="14">
        <v>5401381810</v>
      </c>
      <c r="I40" s="12">
        <v>19</v>
      </c>
      <c r="J40" s="14">
        <v>8</v>
      </c>
      <c r="K40" s="14" t="s">
        <v>27</v>
      </c>
      <c r="L40" s="14" t="s">
        <v>28</v>
      </c>
      <c r="M40" s="14" t="s">
        <v>29</v>
      </c>
      <c r="N40" s="14">
        <v>3</v>
      </c>
      <c r="O40" s="14">
        <v>0.75</v>
      </c>
      <c r="P40" s="14" t="s">
        <v>30</v>
      </c>
      <c r="Q40" s="12">
        <f>N40</f>
        <v>3</v>
      </c>
      <c r="R40" s="12">
        <f>O40</f>
        <v>0.75</v>
      </c>
      <c r="S40" s="12" t="str">
        <f>P40</f>
        <v>металл</v>
      </c>
      <c r="T40" s="14" t="s">
        <v>31</v>
      </c>
      <c r="U40" s="14" t="s">
        <v>31</v>
      </c>
      <c r="V40" s="14" t="s">
        <v>31</v>
      </c>
      <c r="W40" s="12" t="s">
        <v>32</v>
      </c>
    </row>
    <row r="41" spans="1:23" ht="27.75" customHeight="1" thickBot="1" x14ac:dyDescent="0.3">
      <c r="A41" s="13"/>
      <c r="B41" s="16"/>
      <c r="C41" s="6" t="s">
        <v>84</v>
      </c>
      <c r="D41" s="13"/>
      <c r="E41" s="18"/>
      <c r="F41" s="18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27.75" customHeight="1" x14ac:dyDescent="0.25">
      <c r="A42" s="14">
        <v>20</v>
      </c>
      <c r="B42" s="15" t="s">
        <v>85</v>
      </c>
      <c r="C42" s="5" t="s">
        <v>86</v>
      </c>
      <c r="D42" s="14" t="s">
        <v>25</v>
      </c>
      <c r="E42" s="17">
        <v>5529004622</v>
      </c>
      <c r="F42" s="20">
        <v>1055515026511</v>
      </c>
      <c r="G42" s="14" t="s">
        <v>26</v>
      </c>
      <c r="H42" s="14">
        <v>5401381810</v>
      </c>
      <c r="I42" s="12">
        <v>20</v>
      </c>
      <c r="J42" s="14">
        <v>8</v>
      </c>
      <c r="K42" s="14" t="s">
        <v>27</v>
      </c>
      <c r="L42" s="14" t="s">
        <v>28</v>
      </c>
      <c r="M42" s="14" t="s">
        <v>29</v>
      </c>
      <c r="N42" s="14">
        <v>3</v>
      </c>
      <c r="O42" s="14">
        <v>0.75</v>
      </c>
      <c r="P42" s="14" t="s">
        <v>30</v>
      </c>
      <c r="Q42" s="12">
        <f>N42</f>
        <v>3</v>
      </c>
      <c r="R42" s="12">
        <f>O42</f>
        <v>0.75</v>
      </c>
      <c r="S42" s="12" t="str">
        <f>P42</f>
        <v>металл</v>
      </c>
      <c r="T42" s="14" t="s">
        <v>31</v>
      </c>
      <c r="U42" s="14" t="s">
        <v>31</v>
      </c>
      <c r="V42" s="14" t="s">
        <v>31</v>
      </c>
      <c r="W42" s="12" t="s">
        <v>32</v>
      </c>
    </row>
    <row r="43" spans="1:23" ht="27.75" customHeight="1" thickBot="1" x14ac:dyDescent="0.3">
      <c r="A43" s="13"/>
      <c r="B43" s="16"/>
      <c r="C43" s="6" t="s">
        <v>87</v>
      </c>
      <c r="D43" s="13"/>
      <c r="E43" s="18"/>
      <c r="F43" s="18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27.75" customHeight="1" x14ac:dyDescent="0.25">
      <c r="A44" s="14">
        <v>21</v>
      </c>
      <c r="B44" s="15" t="s">
        <v>88</v>
      </c>
      <c r="C44" s="5" t="s">
        <v>89</v>
      </c>
      <c r="D44" s="14" t="s">
        <v>25</v>
      </c>
      <c r="E44" s="17">
        <v>5529004622</v>
      </c>
      <c r="F44" s="17">
        <v>1055515026511</v>
      </c>
      <c r="G44" s="14" t="s">
        <v>26</v>
      </c>
      <c r="H44" s="14">
        <v>5401381810</v>
      </c>
      <c r="I44" s="12">
        <v>21</v>
      </c>
      <c r="J44" s="14">
        <v>9</v>
      </c>
      <c r="K44" s="14" t="s">
        <v>90</v>
      </c>
      <c r="L44" s="14" t="s">
        <v>91</v>
      </c>
      <c r="M44" s="14" t="s">
        <v>30</v>
      </c>
      <c r="N44" s="14">
        <v>2</v>
      </c>
      <c r="O44" s="14">
        <v>0.75</v>
      </c>
      <c r="P44" s="14" t="s">
        <v>30</v>
      </c>
      <c r="Q44" s="12">
        <f>N44</f>
        <v>2</v>
      </c>
      <c r="R44" s="12">
        <f>O44</f>
        <v>0.75</v>
      </c>
      <c r="S44" s="12" t="str">
        <f>P44</f>
        <v>металл</v>
      </c>
      <c r="T44" s="14" t="s">
        <v>31</v>
      </c>
      <c r="U44" s="14" t="s">
        <v>31</v>
      </c>
      <c r="V44" s="14" t="s">
        <v>31</v>
      </c>
      <c r="W44" s="12" t="s">
        <v>32</v>
      </c>
    </row>
    <row r="45" spans="1:23" ht="27.75" customHeight="1" thickBot="1" x14ac:dyDescent="0.3">
      <c r="A45" s="13"/>
      <c r="B45" s="16"/>
      <c r="C45" s="6" t="s">
        <v>92</v>
      </c>
      <c r="D45" s="13"/>
      <c r="E45" s="18"/>
      <c r="F45" s="18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ht="27.75" customHeight="1" x14ac:dyDescent="0.25">
      <c r="A46" s="12">
        <v>22</v>
      </c>
      <c r="B46" s="15" t="s">
        <v>93</v>
      </c>
      <c r="C46" s="5" t="s">
        <v>94</v>
      </c>
      <c r="D46" s="14" t="s">
        <v>25</v>
      </c>
      <c r="E46" s="17">
        <v>5529004622</v>
      </c>
      <c r="F46" s="20">
        <v>1055515026511</v>
      </c>
      <c r="G46" s="14" t="s">
        <v>26</v>
      </c>
      <c r="H46" s="14">
        <v>5401381810</v>
      </c>
      <c r="I46" s="12">
        <v>22</v>
      </c>
      <c r="J46" s="14">
        <v>9</v>
      </c>
      <c r="K46" s="14" t="s">
        <v>90</v>
      </c>
      <c r="L46" s="14" t="s">
        <v>91</v>
      </c>
      <c r="M46" s="14" t="s">
        <v>30</v>
      </c>
      <c r="N46" s="14">
        <v>2</v>
      </c>
      <c r="O46" s="14">
        <v>0.75</v>
      </c>
      <c r="P46" s="14" t="s">
        <v>30</v>
      </c>
      <c r="Q46" s="12">
        <f>N46</f>
        <v>2</v>
      </c>
      <c r="R46" s="12">
        <f>O46</f>
        <v>0.75</v>
      </c>
      <c r="S46" s="12" t="str">
        <f>P46</f>
        <v>металл</v>
      </c>
      <c r="T46" s="14" t="s">
        <v>31</v>
      </c>
      <c r="U46" s="14" t="s">
        <v>31</v>
      </c>
      <c r="V46" s="14" t="s">
        <v>31</v>
      </c>
      <c r="W46" s="12" t="s">
        <v>32</v>
      </c>
    </row>
    <row r="47" spans="1:23" ht="27.75" customHeight="1" thickBot="1" x14ac:dyDescent="0.3">
      <c r="A47" s="13"/>
      <c r="B47" s="16"/>
      <c r="C47" s="6" t="s">
        <v>95</v>
      </c>
      <c r="D47" s="13"/>
      <c r="E47" s="18"/>
      <c r="F47" s="18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27.75" customHeight="1" x14ac:dyDescent="0.25">
      <c r="A48" s="14">
        <v>23</v>
      </c>
      <c r="B48" s="15" t="s">
        <v>96</v>
      </c>
      <c r="C48" s="5" t="s">
        <v>97</v>
      </c>
      <c r="D48" s="14" t="s">
        <v>25</v>
      </c>
      <c r="E48" s="17">
        <v>5529004622</v>
      </c>
      <c r="F48" s="17">
        <v>1055515026511</v>
      </c>
      <c r="G48" s="14" t="s">
        <v>26</v>
      </c>
      <c r="H48" s="14">
        <v>5401381810</v>
      </c>
      <c r="I48" s="12">
        <v>23</v>
      </c>
      <c r="J48" s="14">
        <v>9</v>
      </c>
      <c r="K48" s="14" t="s">
        <v>90</v>
      </c>
      <c r="L48" s="14" t="s">
        <v>91</v>
      </c>
      <c r="M48" s="14" t="s">
        <v>30</v>
      </c>
      <c r="N48" s="14">
        <v>2</v>
      </c>
      <c r="O48" s="14">
        <v>0.75</v>
      </c>
      <c r="P48" s="14" t="s">
        <v>30</v>
      </c>
      <c r="Q48" s="12">
        <f>N48</f>
        <v>2</v>
      </c>
      <c r="R48" s="12">
        <f>O48</f>
        <v>0.75</v>
      </c>
      <c r="S48" s="12" t="str">
        <f>P48</f>
        <v>металл</v>
      </c>
      <c r="T48" s="14" t="s">
        <v>31</v>
      </c>
      <c r="U48" s="14" t="s">
        <v>31</v>
      </c>
      <c r="V48" s="14" t="s">
        <v>31</v>
      </c>
      <c r="W48" s="12" t="s">
        <v>32</v>
      </c>
    </row>
    <row r="49" spans="1:23" ht="27.75" customHeight="1" thickBot="1" x14ac:dyDescent="0.3">
      <c r="A49" s="13"/>
      <c r="B49" s="16"/>
      <c r="C49" s="6" t="s">
        <v>98</v>
      </c>
      <c r="D49" s="13"/>
      <c r="E49" s="18"/>
      <c r="F49" s="18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ht="27.75" customHeight="1" x14ac:dyDescent="0.25">
      <c r="A50" s="14">
        <v>24</v>
      </c>
      <c r="B50" s="15" t="s">
        <v>99</v>
      </c>
      <c r="C50" s="5" t="s">
        <v>100</v>
      </c>
      <c r="D50" s="14" t="s">
        <v>25</v>
      </c>
      <c r="E50" s="17">
        <v>5529004622</v>
      </c>
      <c r="F50" s="20">
        <v>1055515026511</v>
      </c>
      <c r="G50" s="14" t="s">
        <v>26</v>
      </c>
      <c r="H50" s="14">
        <v>5401381810</v>
      </c>
      <c r="I50" s="12">
        <v>24</v>
      </c>
      <c r="J50" s="14">
        <v>11</v>
      </c>
      <c r="K50" s="14" t="s">
        <v>90</v>
      </c>
      <c r="L50" s="14" t="s">
        <v>91</v>
      </c>
      <c r="M50" s="14" t="s">
        <v>30</v>
      </c>
      <c r="N50" s="14">
        <v>2</v>
      </c>
      <c r="O50" s="14">
        <v>0.75</v>
      </c>
      <c r="P50" s="14" t="s">
        <v>30</v>
      </c>
      <c r="Q50" s="12">
        <f>N50</f>
        <v>2</v>
      </c>
      <c r="R50" s="12">
        <f>O50</f>
        <v>0.75</v>
      </c>
      <c r="S50" s="12" t="str">
        <f>P50</f>
        <v>металл</v>
      </c>
      <c r="T50" s="14" t="s">
        <v>31</v>
      </c>
      <c r="U50" s="14" t="s">
        <v>31</v>
      </c>
      <c r="V50" s="14" t="s">
        <v>31</v>
      </c>
      <c r="W50" s="12" t="s">
        <v>32</v>
      </c>
    </row>
    <row r="51" spans="1:23" ht="27.75" customHeight="1" thickBot="1" x14ac:dyDescent="0.3">
      <c r="A51" s="13"/>
      <c r="B51" s="16"/>
      <c r="C51" s="6" t="s">
        <v>101</v>
      </c>
      <c r="D51" s="13"/>
      <c r="E51" s="18"/>
      <c r="F51" s="18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27.75" customHeight="1" x14ac:dyDescent="0.25">
      <c r="A52" s="12">
        <v>25</v>
      </c>
      <c r="B52" s="15" t="s">
        <v>102</v>
      </c>
      <c r="C52" s="5" t="s">
        <v>103</v>
      </c>
      <c r="D52" s="14" t="s">
        <v>25</v>
      </c>
      <c r="E52" s="17">
        <v>5529004622</v>
      </c>
      <c r="F52" s="17">
        <v>1055515026511</v>
      </c>
      <c r="G52" s="14" t="s">
        <v>26</v>
      </c>
      <c r="H52" s="14">
        <v>5401381810</v>
      </c>
      <c r="I52" s="12">
        <v>25</v>
      </c>
      <c r="J52" s="14">
        <v>9</v>
      </c>
      <c r="K52" s="14" t="s">
        <v>90</v>
      </c>
      <c r="L52" s="14" t="s">
        <v>91</v>
      </c>
      <c r="M52" s="14" t="s">
        <v>30</v>
      </c>
      <c r="N52" s="14">
        <v>2</v>
      </c>
      <c r="O52" s="14">
        <v>0.75</v>
      </c>
      <c r="P52" s="14" t="s">
        <v>30</v>
      </c>
      <c r="Q52" s="12">
        <f>N52</f>
        <v>2</v>
      </c>
      <c r="R52" s="12">
        <f>O52</f>
        <v>0.75</v>
      </c>
      <c r="S52" s="12" t="str">
        <f>P52</f>
        <v>металл</v>
      </c>
      <c r="T52" s="14" t="s">
        <v>31</v>
      </c>
      <c r="U52" s="14" t="s">
        <v>31</v>
      </c>
      <c r="V52" s="14" t="s">
        <v>31</v>
      </c>
      <c r="W52" s="12" t="s">
        <v>32</v>
      </c>
    </row>
    <row r="53" spans="1:23" ht="27.75" customHeight="1" thickBot="1" x14ac:dyDescent="0.3">
      <c r="A53" s="13"/>
      <c r="B53" s="16"/>
      <c r="C53" s="6" t="s">
        <v>104</v>
      </c>
      <c r="D53" s="13"/>
      <c r="E53" s="18"/>
      <c r="F53" s="18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ht="27.75" customHeight="1" x14ac:dyDescent="0.25">
      <c r="A54" s="14">
        <v>26</v>
      </c>
      <c r="B54" s="15" t="s">
        <v>105</v>
      </c>
      <c r="C54" s="5" t="s">
        <v>106</v>
      </c>
      <c r="D54" s="14" t="s">
        <v>25</v>
      </c>
      <c r="E54" s="17">
        <v>5529004622</v>
      </c>
      <c r="F54" s="20">
        <v>1055515026511</v>
      </c>
      <c r="G54" s="14" t="s">
        <v>26</v>
      </c>
      <c r="H54" s="14">
        <v>5401381810</v>
      </c>
      <c r="I54" s="12">
        <v>26</v>
      </c>
      <c r="J54" s="14">
        <v>9</v>
      </c>
      <c r="K54" s="14" t="s">
        <v>90</v>
      </c>
      <c r="L54" s="14" t="s">
        <v>91</v>
      </c>
      <c r="M54" s="14" t="s">
        <v>30</v>
      </c>
      <c r="N54" s="14">
        <v>2</v>
      </c>
      <c r="O54" s="14">
        <v>0.75</v>
      </c>
      <c r="P54" s="14" t="s">
        <v>30</v>
      </c>
      <c r="Q54" s="12">
        <f>N54</f>
        <v>2</v>
      </c>
      <c r="R54" s="12">
        <f>O54</f>
        <v>0.75</v>
      </c>
      <c r="S54" s="12" t="str">
        <f>P54</f>
        <v>металл</v>
      </c>
      <c r="T54" s="14" t="s">
        <v>31</v>
      </c>
      <c r="U54" s="14" t="s">
        <v>31</v>
      </c>
      <c r="V54" s="14" t="s">
        <v>31</v>
      </c>
      <c r="W54" s="12" t="s">
        <v>32</v>
      </c>
    </row>
    <row r="55" spans="1:23" ht="27.75" customHeight="1" thickBot="1" x14ac:dyDescent="0.3">
      <c r="A55" s="13"/>
      <c r="B55" s="16"/>
      <c r="C55" s="6" t="s">
        <v>107</v>
      </c>
      <c r="D55" s="13"/>
      <c r="E55" s="18"/>
      <c r="F55" s="18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27.75" customHeight="1" x14ac:dyDescent="0.25">
      <c r="A56" s="14">
        <v>27</v>
      </c>
      <c r="B56" s="15" t="s">
        <v>108</v>
      </c>
      <c r="C56" s="5" t="s">
        <v>109</v>
      </c>
      <c r="D56" s="14" t="s">
        <v>25</v>
      </c>
      <c r="E56" s="17">
        <v>5529004622</v>
      </c>
      <c r="F56" s="17">
        <v>1055515026511</v>
      </c>
      <c r="G56" s="14" t="s">
        <v>26</v>
      </c>
      <c r="H56" s="14">
        <v>5401381810</v>
      </c>
      <c r="I56" s="12">
        <v>27</v>
      </c>
      <c r="J56" s="14">
        <v>6</v>
      </c>
      <c r="K56" s="14" t="s">
        <v>90</v>
      </c>
      <c r="L56" s="14" t="s">
        <v>91</v>
      </c>
      <c r="M56" s="14" t="s">
        <v>30</v>
      </c>
      <c r="N56" s="14">
        <v>2</v>
      </c>
      <c r="O56" s="14">
        <v>0.75</v>
      </c>
      <c r="P56" s="14" t="s">
        <v>30</v>
      </c>
      <c r="Q56" s="12">
        <f>N56</f>
        <v>2</v>
      </c>
      <c r="R56" s="12">
        <f>O56</f>
        <v>0.75</v>
      </c>
      <c r="S56" s="12" t="str">
        <f>P56</f>
        <v>металл</v>
      </c>
      <c r="T56" s="14" t="s">
        <v>31</v>
      </c>
      <c r="U56" s="14" t="s">
        <v>31</v>
      </c>
      <c r="V56" s="14" t="s">
        <v>31</v>
      </c>
      <c r="W56" s="12" t="s">
        <v>32</v>
      </c>
    </row>
    <row r="57" spans="1:23" ht="27.75" customHeight="1" thickBot="1" x14ac:dyDescent="0.3">
      <c r="A57" s="13"/>
      <c r="B57" s="16"/>
      <c r="C57" s="6" t="s">
        <v>110</v>
      </c>
      <c r="D57" s="13"/>
      <c r="E57" s="18"/>
      <c r="F57" s="18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27.75" customHeight="1" x14ac:dyDescent="0.25">
      <c r="A58" s="12">
        <v>28</v>
      </c>
      <c r="B58" s="15" t="s">
        <v>111</v>
      </c>
      <c r="C58" s="5" t="s">
        <v>112</v>
      </c>
      <c r="D58" s="14" t="s">
        <v>25</v>
      </c>
      <c r="E58" s="17">
        <v>5529004622</v>
      </c>
      <c r="F58" s="20">
        <v>1055515026511</v>
      </c>
      <c r="G58" s="14" t="s">
        <v>26</v>
      </c>
      <c r="H58" s="14">
        <v>5401381810</v>
      </c>
      <c r="I58" s="12">
        <v>28</v>
      </c>
      <c r="J58" s="14">
        <v>6</v>
      </c>
      <c r="K58" s="14" t="s">
        <v>90</v>
      </c>
      <c r="L58" s="14" t="s">
        <v>91</v>
      </c>
      <c r="M58" s="14" t="s">
        <v>30</v>
      </c>
      <c r="N58" s="14">
        <v>2</v>
      </c>
      <c r="O58" s="14">
        <v>0.75</v>
      </c>
      <c r="P58" s="14" t="s">
        <v>30</v>
      </c>
      <c r="Q58" s="12">
        <f>N58</f>
        <v>2</v>
      </c>
      <c r="R58" s="12">
        <f>O58</f>
        <v>0.75</v>
      </c>
      <c r="S58" s="12" t="str">
        <f>P58</f>
        <v>металл</v>
      </c>
      <c r="T58" s="14" t="s">
        <v>31</v>
      </c>
      <c r="U58" s="14" t="s">
        <v>31</v>
      </c>
      <c r="V58" s="14" t="s">
        <v>31</v>
      </c>
      <c r="W58" s="12" t="s">
        <v>32</v>
      </c>
    </row>
    <row r="59" spans="1:23" ht="27.75" customHeight="1" thickBot="1" x14ac:dyDescent="0.3">
      <c r="A59" s="13"/>
      <c r="B59" s="16"/>
      <c r="C59" s="6" t="s">
        <v>113</v>
      </c>
      <c r="D59" s="13"/>
      <c r="E59" s="18"/>
      <c r="F59" s="18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ht="27.75" customHeight="1" x14ac:dyDescent="0.25">
      <c r="A60" s="14">
        <v>29</v>
      </c>
      <c r="B60" s="15" t="s">
        <v>111</v>
      </c>
      <c r="C60" s="5" t="s">
        <v>114</v>
      </c>
      <c r="D60" s="14" t="s">
        <v>115</v>
      </c>
      <c r="E60" s="17">
        <v>552900001380</v>
      </c>
      <c r="F60" s="17">
        <v>317554300053283</v>
      </c>
      <c r="G60" s="14" t="s">
        <v>26</v>
      </c>
      <c r="H60" s="14">
        <v>5401381810</v>
      </c>
      <c r="I60" s="12">
        <v>29</v>
      </c>
      <c r="J60" s="14">
        <v>4</v>
      </c>
      <c r="K60" s="14" t="s">
        <v>90</v>
      </c>
      <c r="L60" s="14" t="s">
        <v>91</v>
      </c>
      <c r="M60" s="14" t="s">
        <v>31</v>
      </c>
      <c r="N60" s="14">
        <v>1</v>
      </c>
      <c r="O60" s="14">
        <v>0.75</v>
      </c>
      <c r="P60" s="14" t="s">
        <v>30</v>
      </c>
      <c r="Q60" s="12">
        <f>N60</f>
        <v>1</v>
      </c>
      <c r="R60" s="12">
        <f>O60</f>
        <v>0.75</v>
      </c>
      <c r="S60" s="12" t="str">
        <f>P60</f>
        <v>металл</v>
      </c>
      <c r="T60" s="14" t="s">
        <v>31</v>
      </c>
      <c r="U60" s="14" t="s">
        <v>31</v>
      </c>
      <c r="V60" s="14" t="s">
        <v>31</v>
      </c>
      <c r="W60" s="12" t="s">
        <v>116</v>
      </c>
    </row>
    <row r="61" spans="1:23" ht="27.75" customHeight="1" thickBot="1" x14ac:dyDescent="0.3">
      <c r="A61" s="13"/>
      <c r="B61" s="16"/>
      <c r="C61" s="6" t="s">
        <v>117</v>
      </c>
      <c r="D61" s="13"/>
      <c r="E61" s="18"/>
      <c r="F61" s="18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ht="27.75" customHeight="1" x14ac:dyDescent="0.25">
      <c r="A62" s="14">
        <v>30</v>
      </c>
      <c r="B62" s="15" t="s">
        <v>118</v>
      </c>
      <c r="C62" s="5" t="s">
        <v>119</v>
      </c>
      <c r="D62" s="14" t="s">
        <v>25</v>
      </c>
      <c r="E62" s="17">
        <v>5529004622</v>
      </c>
      <c r="F62" s="20">
        <v>1055515026511</v>
      </c>
      <c r="G62" s="14" t="s">
        <v>26</v>
      </c>
      <c r="H62" s="14">
        <v>5401381810</v>
      </c>
      <c r="I62" s="12">
        <v>30</v>
      </c>
      <c r="J62" s="14">
        <v>9</v>
      </c>
      <c r="K62" s="14" t="s">
        <v>90</v>
      </c>
      <c r="L62" s="14" t="s">
        <v>91</v>
      </c>
      <c r="M62" s="14" t="s">
        <v>30</v>
      </c>
      <c r="N62" s="14">
        <v>3</v>
      </c>
      <c r="O62" s="14">
        <v>0.75</v>
      </c>
      <c r="P62" s="14" t="s">
        <v>30</v>
      </c>
      <c r="Q62" s="12">
        <f>N62</f>
        <v>3</v>
      </c>
      <c r="R62" s="12">
        <f>O62</f>
        <v>0.75</v>
      </c>
      <c r="S62" s="12" t="str">
        <f>P62</f>
        <v>металл</v>
      </c>
      <c r="T62" s="14" t="s">
        <v>31</v>
      </c>
      <c r="U62" s="14" t="s">
        <v>31</v>
      </c>
      <c r="V62" s="14" t="s">
        <v>31</v>
      </c>
      <c r="W62" s="12" t="s">
        <v>32</v>
      </c>
    </row>
    <row r="63" spans="1:23" ht="27.75" customHeight="1" thickBot="1" x14ac:dyDescent="0.3">
      <c r="A63" s="13"/>
      <c r="B63" s="16"/>
      <c r="C63" s="6" t="s">
        <v>120</v>
      </c>
      <c r="D63" s="13"/>
      <c r="E63" s="18"/>
      <c r="F63" s="18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27.75" customHeight="1" x14ac:dyDescent="0.25">
      <c r="A64" s="12">
        <v>31</v>
      </c>
      <c r="B64" s="15" t="s">
        <v>121</v>
      </c>
      <c r="C64" s="5" t="s">
        <v>122</v>
      </c>
      <c r="D64" s="14" t="s">
        <v>25</v>
      </c>
      <c r="E64" s="17">
        <v>5529004622</v>
      </c>
      <c r="F64" s="17">
        <v>1055515026511</v>
      </c>
      <c r="G64" s="14" t="s">
        <v>26</v>
      </c>
      <c r="H64" s="14">
        <v>5401381810</v>
      </c>
      <c r="I64" s="12">
        <v>31</v>
      </c>
      <c r="J64" s="14">
        <v>6</v>
      </c>
      <c r="K64" s="14" t="s">
        <v>90</v>
      </c>
      <c r="L64" s="14" t="s">
        <v>91</v>
      </c>
      <c r="M64" s="14" t="s">
        <v>30</v>
      </c>
      <c r="N64" s="14">
        <v>1</v>
      </c>
      <c r="O64" s="14">
        <v>0.75</v>
      </c>
      <c r="P64" s="14" t="s">
        <v>30</v>
      </c>
      <c r="Q64" s="12">
        <f>N64</f>
        <v>1</v>
      </c>
      <c r="R64" s="12">
        <f>O64</f>
        <v>0.75</v>
      </c>
      <c r="S64" s="12" t="str">
        <f>P64</f>
        <v>металл</v>
      </c>
      <c r="T64" s="14" t="s">
        <v>31</v>
      </c>
      <c r="U64" s="14" t="s">
        <v>31</v>
      </c>
      <c r="V64" s="14" t="s">
        <v>31</v>
      </c>
      <c r="W64" s="12" t="s">
        <v>32</v>
      </c>
    </row>
    <row r="65" spans="1:23" ht="27.75" customHeight="1" thickBot="1" x14ac:dyDescent="0.3">
      <c r="A65" s="13"/>
      <c r="B65" s="16"/>
      <c r="C65" s="6" t="s">
        <v>123</v>
      </c>
      <c r="D65" s="13"/>
      <c r="E65" s="18"/>
      <c r="F65" s="18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27.75" customHeight="1" x14ac:dyDescent="0.25">
      <c r="A66" s="14">
        <v>32</v>
      </c>
      <c r="B66" s="15" t="s">
        <v>124</v>
      </c>
      <c r="C66" s="5" t="s">
        <v>125</v>
      </c>
      <c r="D66" s="14" t="s">
        <v>25</v>
      </c>
      <c r="E66" s="17">
        <v>5529004622</v>
      </c>
      <c r="F66" s="20">
        <v>1055515026511</v>
      </c>
      <c r="G66" s="14" t="s">
        <v>26</v>
      </c>
      <c r="H66" s="14">
        <v>5401381810</v>
      </c>
      <c r="I66" s="12">
        <v>32</v>
      </c>
      <c r="J66" s="14">
        <v>6</v>
      </c>
      <c r="K66" s="14" t="s">
        <v>90</v>
      </c>
      <c r="L66" s="14" t="s">
        <v>91</v>
      </c>
      <c r="M66" s="14" t="s">
        <v>30</v>
      </c>
      <c r="N66" s="14">
        <v>1</v>
      </c>
      <c r="O66" s="14">
        <v>0.75</v>
      </c>
      <c r="P66" s="14" t="s">
        <v>30</v>
      </c>
      <c r="Q66" s="12">
        <f>N66</f>
        <v>1</v>
      </c>
      <c r="R66" s="12">
        <f>O66</f>
        <v>0.75</v>
      </c>
      <c r="S66" s="12" t="str">
        <f>P66</f>
        <v>металл</v>
      </c>
      <c r="T66" s="14" t="s">
        <v>31</v>
      </c>
      <c r="U66" s="14" t="s">
        <v>31</v>
      </c>
      <c r="V66" s="14" t="s">
        <v>31</v>
      </c>
      <c r="W66" s="12" t="s">
        <v>32</v>
      </c>
    </row>
    <row r="67" spans="1:23" ht="27.75" customHeight="1" thickBot="1" x14ac:dyDescent="0.3">
      <c r="A67" s="13"/>
      <c r="B67" s="16"/>
      <c r="C67" s="6" t="s">
        <v>126</v>
      </c>
      <c r="D67" s="13"/>
      <c r="E67" s="18"/>
      <c r="F67" s="18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27.75" customHeight="1" x14ac:dyDescent="0.25">
      <c r="A68" s="14">
        <v>33</v>
      </c>
      <c r="B68" s="15" t="s">
        <v>127</v>
      </c>
      <c r="C68" s="5" t="s">
        <v>128</v>
      </c>
      <c r="D68" s="14" t="s">
        <v>25</v>
      </c>
      <c r="E68" s="17">
        <v>5529004622</v>
      </c>
      <c r="F68" s="17">
        <v>1055515026511</v>
      </c>
      <c r="G68" s="14" t="s">
        <v>26</v>
      </c>
      <c r="H68" s="14">
        <v>5401381810</v>
      </c>
      <c r="I68" s="12">
        <v>33</v>
      </c>
      <c r="J68" s="14">
        <v>6</v>
      </c>
      <c r="K68" s="14" t="s">
        <v>90</v>
      </c>
      <c r="L68" s="14" t="s">
        <v>91</v>
      </c>
      <c r="M68" s="14" t="s">
        <v>30</v>
      </c>
      <c r="N68" s="14">
        <v>2</v>
      </c>
      <c r="O68" s="14">
        <v>0.75</v>
      </c>
      <c r="P68" s="14" t="s">
        <v>30</v>
      </c>
      <c r="Q68" s="12">
        <f>N68</f>
        <v>2</v>
      </c>
      <c r="R68" s="12">
        <f>O68</f>
        <v>0.75</v>
      </c>
      <c r="S68" s="12" t="str">
        <f>P68</f>
        <v>металл</v>
      </c>
      <c r="T68" s="14" t="s">
        <v>31</v>
      </c>
      <c r="U68" s="14" t="s">
        <v>31</v>
      </c>
      <c r="V68" s="14" t="s">
        <v>31</v>
      </c>
      <c r="W68" s="12" t="s">
        <v>32</v>
      </c>
    </row>
    <row r="69" spans="1:23" ht="27.75" customHeight="1" thickBot="1" x14ac:dyDescent="0.3">
      <c r="A69" s="13"/>
      <c r="B69" s="16"/>
      <c r="C69" s="6" t="s">
        <v>129</v>
      </c>
      <c r="D69" s="13"/>
      <c r="E69" s="18"/>
      <c r="F69" s="18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27.75" customHeight="1" x14ac:dyDescent="0.25">
      <c r="A70" s="12">
        <v>34</v>
      </c>
      <c r="B70" s="15" t="s">
        <v>130</v>
      </c>
      <c r="C70" s="5" t="s">
        <v>131</v>
      </c>
      <c r="D70" s="14" t="s">
        <v>25</v>
      </c>
      <c r="E70" s="17">
        <v>5529004622</v>
      </c>
      <c r="F70" s="20">
        <v>1055515026511</v>
      </c>
      <c r="G70" s="14" t="s">
        <v>26</v>
      </c>
      <c r="H70" s="14">
        <v>5401381810</v>
      </c>
      <c r="I70" s="12">
        <v>34</v>
      </c>
      <c r="J70" s="14">
        <v>6</v>
      </c>
      <c r="K70" s="14" t="s">
        <v>90</v>
      </c>
      <c r="L70" s="14" t="s">
        <v>28</v>
      </c>
      <c r="M70" s="14" t="s">
        <v>132</v>
      </c>
      <c r="N70" s="14">
        <v>2</v>
      </c>
      <c r="O70" s="14">
        <v>0.75</v>
      </c>
      <c r="P70" s="14" t="s">
        <v>30</v>
      </c>
      <c r="Q70" s="12">
        <f>N70</f>
        <v>2</v>
      </c>
      <c r="R70" s="12">
        <f>O70</f>
        <v>0.75</v>
      </c>
      <c r="S70" s="12" t="str">
        <f>P70</f>
        <v>металл</v>
      </c>
      <c r="T70" s="14" t="s">
        <v>31</v>
      </c>
      <c r="U70" s="14" t="s">
        <v>31</v>
      </c>
      <c r="V70" s="14" t="s">
        <v>31</v>
      </c>
      <c r="W70" s="12" t="s">
        <v>32</v>
      </c>
    </row>
    <row r="71" spans="1:23" ht="27.75" customHeight="1" thickBot="1" x14ac:dyDescent="0.3">
      <c r="A71" s="13"/>
      <c r="B71" s="16"/>
      <c r="C71" s="6" t="s">
        <v>133</v>
      </c>
      <c r="D71" s="13"/>
      <c r="E71" s="18"/>
      <c r="F71" s="18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27.75" customHeight="1" x14ac:dyDescent="0.25">
      <c r="A72" s="14">
        <v>35</v>
      </c>
      <c r="B72" s="15" t="s">
        <v>134</v>
      </c>
      <c r="C72" s="5" t="s">
        <v>135</v>
      </c>
      <c r="D72" s="14" t="s">
        <v>25</v>
      </c>
      <c r="E72" s="17">
        <v>5529004622</v>
      </c>
      <c r="F72" s="17">
        <v>1055515026511</v>
      </c>
      <c r="G72" s="14" t="s">
        <v>26</v>
      </c>
      <c r="H72" s="14">
        <v>5401381810</v>
      </c>
      <c r="I72" s="12">
        <v>35</v>
      </c>
      <c r="J72" s="14">
        <v>6</v>
      </c>
      <c r="K72" s="14" t="s">
        <v>90</v>
      </c>
      <c r="L72" s="14" t="s">
        <v>28</v>
      </c>
      <c r="M72" s="14" t="s">
        <v>132</v>
      </c>
      <c r="N72" s="14">
        <v>1</v>
      </c>
      <c r="O72" s="14">
        <v>0.75</v>
      </c>
      <c r="P72" s="14" t="s">
        <v>30</v>
      </c>
      <c r="Q72" s="12">
        <f>N72</f>
        <v>1</v>
      </c>
      <c r="R72" s="12">
        <f>O72</f>
        <v>0.75</v>
      </c>
      <c r="S72" s="12" t="str">
        <f>P72</f>
        <v>металл</v>
      </c>
      <c r="T72" s="14" t="s">
        <v>31</v>
      </c>
      <c r="U72" s="14" t="s">
        <v>31</v>
      </c>
      <c r="V72" s="14" t="s">
        <v>31</v>
      </c>
      <c r="W72" s="12" t="s">
        <v>32</v>
      </c>
    </row>
    <row r="73" spans="1:23" ht="27.75" customHeight="1" thickBot="1" x14ac:dyDescent="0.3">
      <c r="A73" s="13"/>
      <c r="B73" s="16"/>
      <c r="C73" s="6" t="s">
        <v>136</v>
      </c>
      <c r="D73" s="13"/>
      <c r="E73" s="18"/>
      <c r="F73" s="18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27.75" customHeight="1" x14ac:dyDescent="0.25">
      <c r="A74" s="14">
        <v>36</v>
      </c>
      <c r="B74" s="15" t="s">
        <v>137</v>
      </c>
      <c r="C74" s="5" t="s">
        <v>138</v>
      </c>
      <c r="D74" s="14" t="s">
        <v>25</v>
      </c>
      <c r="E74" s="17">
        <v>5529004622</v>
      </c>
      <c r="F74" s="20">
        <v>1055515026511</v>
      </c>
      <c r="G74" s="14" t="s">
        <v>26</v>
      </c>
      <c r="H74" s="14">
        <v>5401381810</v>
      </c>
      <c r="I74" s="12">
        <v>36</v>
      </c>
      <c r="J74" s="14">
        <v>6</v>
      </c>
      <c r="K74" s="14" t="s">
        <v>90</v>
      </c>
      <c r="L74" s="14" t="s">
        <v>28</v>
      </c>
      <c r="M74" s="14" t="s">
        <v>132</v>
      </c>
      <c r="N74" s="14">
        <v>2</v>
      </c>
      <c r="O74" s="14">
        <v>0.75</v>
      </c>
      <c r="P74" s="14" t="s">
        <v>30</v>
      </c>
      <c r="Q74" s="12">
        <f>N74</f>
        <v>2</v>
      </c>
      <c r="R74" s="12">
        <f>O74</f>
        <v>0.75</v>
      </c>
      <c r="S74" s="12" t="str">
        <f>P74</f>
        <v>металл</v>
      </c>
      <c r="T74" s="14" t="s">
        <v>31</v>
      </c>
      <c r="U74" s="14" t="s">
        <v>31</v>
      </c>
      <c r="V74" s="14" t="s">
        <v>31</v>
      </c>
      <c r="W74" s="12" t="s">
        <v>32</v>
      </c>
    </row>
    <row r="75" spans="1:23" ht="27.75" customHeight="1" thickBot="1" x14ac:dyDescent="0.3">
      <c r="A75" s="13"/>
      <c r="B75" s="16"/>
      <c r="C75" s="6" t="s">
        <v>139</v>
      </c>
      <c r="D75" s="13"/>
      <c r="E75" s="18"/>
      <c r="F75" s="18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3" ht="27.75" customHeight="1" x14ac:dyDescent="0.25">
      <c r="A76" s="12">
        <v>37</v>
      </c>
      <c r="B76" s="15" t="s">
        <v>140</v>
      </c>
      <c r="C76" s="5" t="s">
        <v>141</v>
      </c>
      <c r="D76" s="14" t="s">
        <v>25</v>
      </c>
      <c r="E76" s="17">
        <v>5529004622</v>
      </c>
      <c r="F76" s="17">
        <v>1055515026511</v>
      </c>
      <c r="G76" s="14" t="s">
        <v>26</v>
      </c>
      <c r="H76" s="14">
        <v>5401381810</v>
      </c>
      <c r="I76" s="12">
        <v>37</v>
      </c>
      <c r="J76" s="14">
        <v>6</v>
      </c>
      <c r="K76" s="14" t="s">
        <v>90</v>
      </c>
      <c r="L76" s="14" t="s">
        <v>91</v>
      </c>
      <c r="M76" s="14" t="s">
        <v>31</v>
      </c>
      <c r="N76" s="14">
        <v>2</v>
      </c>
      <c r="O76" s="14">
        <v>0.75</v>
      </c>
      <c r="P76" s="14" t="s">
        <v>30</v>
      </c>
      <c r="Q76" s="12">
        <f>N76</f>
        <v>2</v>
      </c>
      <c r="R76" s="12">
        <f>O76</f>
        <v>0.75</v>
      </c>
      <c r="S76" s="12" t="str">
        <f>P76</f>
        <v>металл</v>
      </c>
      <c r="T76" s="14" t="s">
        <v>31</v>
      </c>
      <c r="U76" s="14" t="s">
        <v>31</v>
      </c>
      <c r="V76" s="14" t="s">
        <v>31</v>
      </c>
      <c r="W76" s="12" t="s">
        <v>32</v>
      </c>
    </row>
    <row r="77" spans="1:23" ht="27.75" customHeight="1" thickBot="1" x14ac:dyDescent="0.3">
      <c r="A77" s="13"/>
      <c r="B77" s="16"/>
      <c r="C77" s="6" t="s">
        <v>142</v>
      </c>
      <c r="D77" s="13"/>
      <c r="E77" s="18"/>
      <c r="F77" s="18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1:23" ht="27.75" customHeight="1" x14ac:dyDescent="0.25">
      <c r="A78" s="14">
        <v>38</v>
      </c>
      <c r="B78" s="15" t="s">
        <v>140</v>
      </c>
      <c r="C78" s="5" t="s">
        <v>141</v>
      </c>
      <c r="D78" s="14" t="s">
        <v>25</v>
      </c>
      <c r="E78" s="17">
        <v>5529004622</v>
      </c>
      <c r="F78" s="20">
        <v>1055515026511</v>
      </c>
      <c r="G78" s="14" t="s">
        <v>26</v>
      </c>
      <c r="H78" s="14">
        <v>5401381810</v>
      </c>
      <c r="I78" s="12">
        <v>38</v>
      </c>
      <c r="J78" s="14">
        <v>6</v>
      </c>
      <c r="K78" s="14" t="s">
        <v>90</v>
      </c>
      <c r="L78" s="14" t="s">
        <v>91</v>
      </c>
      <c r="M78" s="14" t="s">
        <v>31</v>
      </c>
      <c r="N78" s="14">
        <v>1</v>
      </c>
      <c r="O78" s="14">
        <v>0.75</v>
      </c>
      <c r="P78" s="14" t="s">
        <v>30</v>
      </c>
      <c r="Q78" s="12">
        <f>N78</f>
        <v>1</v>
      </c>
      <c r="R78" s="12">
        <f>O78</f>
        <v>0.75</v>
      </c>
      <c r="S78" s="12" t="str">
        <f>P78</f>
        <v>металл</v>
      </c>
      <c r="T78" s="14" t="s">
        <v>31</v>
      </c>
      <c r="U78" s="14" t="s">
        <v>31</v>
      </c>
      <c r="V78" s="14" t="s">
        <v>31</v>
      </c>
      <c r="W78" s="12" t="s">
        <v>116</v>
      </c>
    </row>
    <row r="79" spans="1:23" ht="27.75" customHeight="1" thickBot="1" x14ac:dyDescent="0.3">
      <c r="A79" s="13"/>
      <c r="B79" s="16"/>
      <c r="C79" s="6" t="s">
        <v>142</v>
      </c>
      <c r="D79" s="13"/>
      <c r="E79" s="18"/>
      <c r="F79" s="18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spans="1:23" ht="27.75" customHeight="1" x14ac:dyDescent="0.25">
      <c r="A80" s="14">
        <v>39</v>
      </c>
      <c r="B80" s="15" t="s">
        <v>143</v>
      </c>
      <c r="C80" s="5" t="s">
        <v>144</v>
      </c>
      <c r="D80" s="14" t="s">
        <v>25</v>
      </c>
      <c r="E80" s="17">
        <v>5529004622</v>
      </c>
      <c r="F80" s="17">
        <v>1055515026511</v>
      </c>
      <c r="G80" s="14" t="s">
        <v>26</v>
      </c>
      <c r="H80" s="14">
        <v>5401381810</v>
      </c>
      <c r="I80" s="12">
        <v>39</v>
      </c>
      <c r="J80" s="14">
        <v>6</v>
      </c>
      <c r="K80" s="14" t="s">
        <v>90</v>
      </c>
      <c r="L80" s="14" t="s">
        <v>28</v>
      </c>
      <c r="M80" s="14" t="s">
        <v>132</v>
      </c>
      <c r="N80" s="14">
        <v>2</v>
      </c>
      <c r="O80" s="14">
        <v>0.75</v>
      </c>
      <c r="P80" s="14" t="s">
        <v>30</v>
      </c>
      <c r="Q80" s="12">
        <f>N80</f>
        <v>2</v>
      </c>
      <c r="R80" s="12">
        <f>O80</f>
        <v>0.75</v>
      </c>
      <c r="S80" s="12" t="str">
        <f>P80</f>
        <v>металл</v>
      </c>
      <c r="T80" s="14" t="s">
        <v>31</v>
      </c>
      <c r="U80" s="14" t="s">
        <v>31</v>
      </c>
      <c r="V80" s="14" t="s">
        <v>31</v>
      </c>
      <c r="W80" s="12" t="s">
        <v>32</v>
      </c>
    </row>
    <row r="81" spans="1:23" ht="27.75" customHeight="1" thickBot="1" x14ac:dyDescent="0.3">
      <c r="A81" s="13"/>
      <c r="B81" s="16"/>
      <c r="C81" s="6" t="s">
        <v>145</v>
      </c>
      <c r="D81" s="13"/>
      <c r="E81" s="18"/>
      <c r="F81" s="18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spans="1:23" ht="27.75" customHeight="1" x14ac:dyDescent="0.25">
      <c r="A82" s="12">
        <v>40</v>
      </c>
      <c r="B82" s="15" t="s">
        <v>146</v>
      </c>
      <c r="C82" s="5" t="s">
        <v>147</v>
      </c>
      <c r="D82" s="14" t="s">
        <v>25</v>
      </c>
      <c r="E82" s="17">
        <v>5529004622</v>
      </c>
      <c r="F82" s="20">
        <v>1055515026511</v>
      </c>
      <c r="G82" s="14" t="s">
        <v>26</v>
      </c>
      <c r="H82" s="14">
        <v>5401381810</v>
      </c>
      <c r="I82" s="12">
        <v>40</v>
      </c>
      <c r="J82" s="14">
        <v>6</v>
      </c>
      <c r="K82" s="14" t="s">
        <v>90</v>
      </c>
      <c r="L82" s="14" t="s">
        <v>28</v>
      </c>
      <c r="M82" s="14" t="s">
        <v>132</v>
      </c>
      <c r="N82" s="14">
        <v>2</v>
      </c>
      <c r="O82" s="14">
        <v>0.75</v>
      </c>
      <c r="P82" s="14" t="s">
        <v>30</v>
      </c>
      <c r="Q82" s="12">
        <f>N82</f>
        <v>2</v>
      </c>
      <c r="R82" s="12">
        <f>O82</f>
        <v>0.75</v>
      </c>
      <c r="S82" s="12" t="str">
        <f>P82</f>
        <v>металл</v>
      </c>
      <c r="T82" s="14" t="s">
        <v>31</v>
      </c>
      <c r="U82" s="14" t="s">
        <v>31</v>
      </c>
      <c r="V82" s="14" t="s">
        <v>31</v>
      </c>
      <c r="W82" s="12" t="s">
        <v>32</v>
      </c>
    </row>
    <row r="83" spans="1:23" ht="27.75" customHeight="1" thickBot="1" x14ac:dyDescent="0.3">
      <c r="A83" s="13"/>
      <c r="B83" s="16"/>
      <c r="C83" s="6" t="s">
        <v>148</v>
      </c>
      <c r="D83" s="13"/>
      <c r="E83" s="18"/>
      <c r="F83" s="18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1:23" ht="27.75" customHeight="1" x14ac:dyDescent="0.25">
      <c r="A84" s="14">
        <v>41</v>
      </c>
      <c r="B84" s="15" t="s">
        <v>149</v>
      </c>
      <c r="C84" s="5" t="s">
        <v>150</v>
      </c>
      <c r="D84" s="14" t="s">
        <v>25</v>
      </c>
      <c r="E84" s="17">
        <v>5529004622</v>
      </c>
      <c r="F84" s="17">
        <v>1055515026511</v>
      </c>
      <c r="G84" s="14" t="s">
        <v>26</v>
      </c>
      <c r="H84" s="14">
        <v>5401381810</v>
      </c>
      <c r="I84" s="12">
        <v>41</v>
      </c>
      <c r="J84" s="14">
        <f>IF(N84=1,6,8)</f>
        <v>6</v>
      </c>
      <c r="K84" s="14" t="s">
        <v>90</v>
      </c>
      <c r="L84" s="14" t="s">
        <v>91</v>
      </c>
      <c r="M84" s="14" t="str">
        <f>IF(N84&gt;1,"Профлист","-")</f>
        <v>-</v>
      </c>
      <c r="N84" s="14">
        <v>1</v>
      </c>
      <c r="O84" s="14">
        <v>0.75</v>
      </c>
      <c r="P84" s="14" t="s">
        <v>30</v>
      </c>
      <c r="Q84" s="12">
        <f>N84</f>
        <v>1</v>
      </c>
      <c r="R84" s="12">
        <f>O84</f>
        <v>0.75</v>
      </c>
      <c r="S84" s="12" t="str">
        <f>P84</f>
        <v>металл</v>
      </c>
      <c r="T84" s="14" t="s">
        <v>31</v>
      </c>
      <c r="U84" s="14" t="s">
        <v>31</v>
      </c>
      <c r="V84" s="14" t="s">
        <v>31</v>
      </c>
      <c r="W84" s="12" t="s">
        <v>116</v>
      </c>
    </row>
    <row r="85" spans="1:23" ht="27.75" customHeight="1" thickBot="1" x14ac:dyDescent="0.3">
      <c r="A85" s="13"/>
      <c r="B85" s="16"/>
      <c r="C85" s="6" t="s">
        <v>151</v>
      </c>
      <c r="D85" s="13"/>
      <c r="E85" s="18"/>
      <c r="F85" s="18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1:23" ht="27.75" customHeight="1" x14ac:dyDescent="0.25">
      <c r="A86" s="14">
        <v>42</v>
      </c>
      <c r="B86" s="15" t="s">
        <v>152</v>
      </c>
      <c r="C86" s="5" t="s">
        <v>153</v>
      </c>
      <c r="D86" s="14" t="s">
        <v>25</v>
      </c>
      <c r="E86" s="17">
        <v>5529004622</v>
      </c>
      <c r="F86" s="20">
        <v>1055515026511</v>
      </c>
      <c r="G86" s="14" t="s">
        <v>26</v>
      </c>
      <c r="H86" s="14">
        <v>5401381810</v>
      </c>
      <c r="I86" s="12">
        <v>42</v>
      </c>
      <c r="J86" s="14">
        <f>IF(N86=1,6,8)</f>
        <v>6</v>
      </c>
      <c r="K86" s="14" t="s">
        <v>90</v>
      </c>
      <c r="L86" s="14" t="s">
        <v>91</v>
      </c>
      <c r="M86" s="14" t="str">
        <f>IF(N86&gt;1,"Профлист","-")</f>
        <v>-</v>
      </c>
      <c r="N86" s="14">
        <v>1</v>
      </c>
      <c r="O86" s="14">
        <v>0.75</v>
      </c>
      <c r="P86" s="14" t="s">
        <v>30</v>
      </c>
      <c r="Q86" s="12">
        <f>N86</f>
        <v>1</v>
      </c>
      <c r="R86" s="12">
        <f>O86</f>
        <v>0.75</v>
      </c>
      <c r="S86" s="12" t="str">
        <f>P86</f>
        <v>металл</v>
      </c>
      <c r="T86" s="14" t="s">
        <v>31</v>
      </c>
      <c r="U86" s="14" t="s">
        <v>31</v>
      </c>
      <c r="V86" s="14" t="s">
        <v>31</v>
      </c>
      <c r="W86" s="12" t="s">
        <v>116</v>
      </c>
    </row>
    <row r="87" spans="1:23" ht="27.75" customHeight="1" thickBot="1" x14ac:dyDescent="0.3">
      <c r="A87" s="13"/>
      <c r="B87" s="16"/>
      <c r="C87" s="7" t="s">
        <v>154</v>
      </c>
      <c r="D87" s="13"/>
      <c r="E87" s="18"/>
      <c r="F87" s="18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1:23" ht="27.75" customHeight="1" x14ac:dyDescent="0.25">
      <c r="A88" s="12">
        <v>43</v>
      </c>
      <c r="B88" s="15" t="s">
        <v>155</v>
      </c>
      <c r="C88" s="5" t="s">
        <v>156</v>
      </c>
      <c r="D88" s="14" t="s">
        <v>25</v>
      </c>
      <c r="E88" s="17">
        <v>5529004622</v>
      </c>
      <c r="F88" s="17">
        <v>1055515026511</v>
      </c>
      <c r="G88" s="14" t="s">
        <v>26</v>
      </c>
      <c r="H88" s="14">
        <v>5401381810</v>
      </c>
      <c r="I88" s="12">
        <v>43</v>
      </c>
      <c r="J88" s="14">
        <f>IF(N88=1,6,8)</f>
        <v>8</v>
      </c>
      <c r="K88" s="14" t="s">
        <v>90</v>
      </c>
      <c r="L88" s="14" t="s">
        <v>91</v>
      </c>
      <c r="M88" s="14" t="str">
        <f>IF(N88&gt;1,"Профлист","-")</f>
        <v>Профлист</v>
      </c>
      <c r="N88" s="14">
        <v>2</v>
      </c>
      <c r="O88" s="14">
        <v>0.75</v>
      </c>
      <c r="P88" s="14" t="s">
        <v>30</v>
      </c>
      <c r="Q88" s="12">
        <f>N88</f>
        <v>2</v>
      </c>
      <c r="R88" s="12">
        <v>1</v>
      </c>
      <c r="S88" s="12" t="str">
        <f>P88</f>
        <v>металл</v>
      </c>
      <c r="T88" s="14" t="s">
        <v>31</v>
      </c>
      <c r="U88" s="14" t="s">
        <v>31</v>
      </c>
      <c r="V88" s="14" t="s">
        <v>31</v>
      </c>
      <c r="W88" s="12" t="s">
        <v>116</v>
      </c>
    </row>
    <row r="89" spans="1:23" ht="27.75" customHeight="1" thickBot="1" x14ac:dyDescent="0.3">
      <c r="A89" s="13"/>
      <c r="B89" s="16"/>
      <c r="C89" s="6" t="s">
        <v>157</v>
      </c>
      <c r="D89" s="13"/>
      <c r="E89" s="18"/>
      <c r="F89" s="18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1:23" ht="27.75" customHeight="1" x14ac:dyDescent="0.25">
      <c r="A90" s="14">
        <v>44</v>
      </c>
      <c r="B90" s="15" t="s">
        <v>158</v>
      </c>
      <c r="C90" s="5" t="s">
        <v>159</v>
      </c>
      <c r="D90" s="14" t="s">
        <v>25</v>
      </c>
      <c r="E90" s="17">
        <v>5529004622</v>
      </c>
      <c r="F90" s="20">
        <v>1055515026511</v>
      </c>
      <c r="G90" s="14" t="s">
        <v>26</v>
      </c>
      <c r="H90" s="14">
        <v>5401381810</v>
      </c>
      <c r="I90" s="12">
        <v>44</v>
      </c>
      <c r="J90" s="14">
        <f>IF(N90=1,6,8)</f>
        <v>6</v>
      </c>
      <c r="K90" s="14" t="s">
        <v>90</v>
      </c>
      <c r="L90" s="14" t="s">
        <v>91</v>
      </c>
      <c r="M90" s="14" t="str">
        <f>IF(N90&gt;1,"Профлист","-")</f>
        <v>-</v>
      </c>
      <c r="N90" s="14">
        <v>1</v>
      </c>
      <c r="O90" s="14">
        <v>0.75</v>
      </c>
      <c r="P90" s="14" t="s">
        <v>30</v>
      </c>
      <c r="Q90" s="12">
        <f>N90</f>
        <v>1</v>
      </c>
      <c r="R90" s="12">
        <f>O90</f>
        <v>0.75</v>
      </c>
      <c r="S90" s="12" t="str">
        <f>P90</f>
        <v>металл</v>
      </c>
      <c r="T90" s="14" t="s">
        <v>31</v>
      </c>
      <c r="U90" s="14" t="s">
        <v>31</v>
      </c>
      <c r="V90" s="14" t="s">
        <v>31</v>
      </c>
      <c r="W90" s="12" t="s">
        <v>116</v>
      </c>
    </row>
    <row r="91" spans="1:23" ht="27.75" customHeight="1" thickBot="1" x14ac:dyDescent="0.3">
      <c r="A91" s="13"/>
      <c r="B91" s="16"/>
      <c r="C91" s="6" t="s">
        <v>160</v>
      </c>
      <c r="D91" s="13"/>
      <c r="E91" s="18"/>
      <c r="F91" s="18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1:23" ht="27.75" customHeight="1" x14ac:dyDescent="0.25">
      <c r="A92" s="14">
        <v>45</v>
      </c>
      <c r="B92" s="15" t="s">
        <v>161</v>
      </c>
      <c r="C92" s="5" t="s">
        <v>162</v>
      </c>
      <c r="D92" s="14" t="s">
        <v>25</v>
      </c>
      <c r="E92" s="17">
        <v>5529004622</v>
      </c>
      <c r="F92" s="17">
        <v>1055515026511</v>
      </c>
      <c r="G92" s="14" t="s">
        <v>26</v>
      </c>
      <c r="H92" s="14">
        <v>5401381810</v>
      </c>
      <c r="I92" s="12">
        <v>45</v>
      </c>
      <c r="J92" s="14">
        <f>IF(N92=1,6,8)</f>
        <v>8</v>
      </c>
      <c r="K92" s="14" t="s">
        <v>90</v>
      </c>
      <c r="L92" s="14" t="s">
        <v>91</v>
      </c>
      <c r="M92" s="14" t="s">
        <v>31</v>
      </c>
      <c r="N92" s="14">
        <v>3</v>
      </c>
      <c r="O92" s="14">
        <v>0.75</v>
      </c>
      <c r="P92" s="14" t="s">
        <v>30</v>
      </c>
      <c r="Q92" s="12">
        <f>N92</f>
        <v>3</v>
      </c>
      <c r="R92" s="12">
        <f>O92</f>
        <v>0.75</v>
      </c>
      <c r="S92" s="12" t="str">
        <f>P92</f>
        <v>металл</v>
      </c>
      <c r="T92" s="14" t="s">
        <v>31</v>
      </c>
      <c r="U92" s="14" t="s">
        <v>31</v>
      </c>
      <c r="V92" s="14" t="s">
        <v>31</v>
      </c>
      <c r="W92" s="12" t="s">
        <v>116</v>
      </c>
    </row>
    <row r="93" spans="1:23" ht="27.75" customHeight="1" thickBot="1" x14ac:dyDescent="0.3">
      <c r="A93" s="13"/>
      <c r="B93" s="16"/>
      <c r="C93" s="6" t="s">
        <v>163</v>
      </c>
      <c r="D93" s="13"/>
      <c r="E93" s="18"/>
      <c r="F93" s="18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spans="1:23" ht="27.75" customHeight="1" x14ac:dyDescent="0.25">
      <c r="A94" s="12">
        <v>46</v>
      </c>
      <c r="B94" s="15" t="s">
        <v>164</v>
      </c>
      <c r="C94" s="5" t="s">
        <v>165</v>
      </c>
      <c r="D94" s="14" t="s">
        <v>25</v>
      </c>
      <c r="E94" s="17">
        <v>5529004622</v>
      </c>
      <c r="F94" s="20">
        <v>1055515026511</v>
      </c>
      <c r="G94" s="14" t="s">
        <v>26</v>
      </c>
      <c r="H94" s="14">
        <v>5401381810</v>
      </c>
      <c r="I94" s="12">
        <v>46</v>
      </c>
      <c r="J94" s="14">
        <f>IF(N94=1,6,8)</f>
        <v>6</v>
      </c>
      <c r="K94" s="14" t="s">
        <v>90</v>
      </c>
      <c r="L94" s="14" t="s">
        <v>91</v>
      </c>
      <c r="M94" s="14" t="str">
        <f>IF(N94&gt;1,"Профлист","-")</f>
        <v>-</v>
      </c>
      <c r="N94" s="14">
        <v>1</v>
      </c>
      <c r="O94" s="14">
        <v>0.75</v>
      </c>
      <c r="P94" s="14" t="s">
        <v>30</v>
      </c>
      <c r="Q94" s="12">
        <f>N94</f>
        <v>1</v>
      </c>
      <c r="R94" s="12">
        <f>O94</f>
        <v>0.75</v>
      </c>
      <c r="S94" s="12" t="str">
        <f>P94</f>
        <v>металл</v>
      </c>
      <c r="T94" s="14" t="s">
        <v>31</v>
      </c>
      <c r="U94" s="14" t="s">
        <v>31</v>
      </c>
      <c r="V94" s="14" t="s">
        <v>31</v>
      </c>
      <c r="W94" s="12" t="s">
        <v>32</v>
      </c>
    </row>
    <row r="95" spans="1:23" ht="27.75" customHeight="1" thickBot="1" x14ac:dyDescent="0.3">
      <c r="A95" s="13"/>
      <c r="B95" s="16"/>
      <c r="C95" s="6" t="s">
        <v>166</v>
      </c>
      <c r="D95" s="13"/>
      <c r="E95" s="18"/>
      <c r="F95" s="18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1:23" ht="27.75" customHeight="1" x14ac:dyDescent="0.25">
      <c r="A96" s="14">
        <v>47</v>
      </c>
      <c r="B96" s="15" t="s">
        <v>167</v>
      </c>
      <c r="C96" s="5" t="s">
        <v>168</v>
      </c>
      <c r="D96" s="14" t="s">
        <v>25</v>
      </c>
      <c r="E96" s="17">
        <v>5529004622</v>
      </c>
      <c r="F96" s="17">
        <v>1055515026511</v>
      </c>
      <c r="G96" s="14" t="s">
        <v>26</v>
      </c>
      <c r="H96" s="14">
        <v>5401381810</v>
      </c>
      <c r="I96" s="12">
        <v>47</v>
      </c>
      <c r="J96" s="14">
        <f>IF(N96=1,6,8)</f>
        <v>6</v>
      </c>
      <c r="K96" s="14" t="s">
        <v>90</v>
      </c>
      <c r="L96" s="14" t="s">
        <v>91</v>
      </c>
      <c r="M96" s="14" t="str">
        <f>IF(N96&gt;1,"Профлист","-")</f>
        <v>-</v>
      </c>
      <c r="N96" s="14">
        <v>1</v>
      </c>
      <c r="O96" s="14">
        <v>0.75</v>
      </c>
      <c r="P96" s="14" t="s">
        <v>30</v>
      </c>
      <c r="Q96" s="12">
        <f>N96</f>
        <v>1</v>
      </c>
      <c r="R96" s="12">
        <f>O96</f>
        <v>0.75</v>
      </c>
      <c r="S96" s="12" t="str">
        <f>P96</f>
        <v>металл</v>
      </c>
      <c r="T96" s="14" t="s">
        <v>31</v>
      </c>
      <c r="U96" s="14" t="s">
        <v>31</v>
      </c>
      <c r="V96" s="14" t="s">
        <v>31</v>
      </c>
      <c r="W96" s="12" t="s">
        <v>116</v>
      </c>
    </row>
    <row r="97" spans="1:23" ht="27.75" customHeight="1" thickBot="1" x14ac:dyDescent="0.3">
      <c r="A97" s="13"/>
      <c r="B97" s="16"/>
      <c r="C97" s="6" t="s">
        <v>169</v>
      </c>
      <c r="D97" s="13"/>
      <c r="E97" s="18"/>
      <c r="F97" s="18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1:23" ht="27.75" customHeight="1" x14ac:dyDescent="0.25">
      <c r="A98" s="14">
        <v>48</v>
      </c>
      <c r="B98" s="15" t="s">
        <v>170</v>
      </c>
      <c r="C98" s="5" t="s">
        <v>171</v>
      </c>
      <c r="D98" s="14" t="s">
        <v>25</v>
      </c>
      <c r="E98" s="17">
        <v>5529004622</v>
      </c>
      <c r="F98" s="20">
        <v>1055515026511</v>
      </c>
      <c r="G98" s="14" t="s">
        <v>26</v>
      </c>
      <c r="H98" s="14">
        <v>5401381810</v>
      </c>
      <c r="I98" s="12">
        <v>48</v>
      </c>
      <c r="J98" s="14">
        <f>IF(N98=1,6,8)</f>
        <v>8</v>
      </c>
      <c r="K98" s="14" t="s">
        <v>90</v>
      </c>
      <c r="L98" s="14" t="s">
        <v>91</v>
      </c>
      <c r="M98" s="14" t="str">
        <f>IF(N98&gt;1,"Профлист","-")</f>
        <v>Профлист</v>
      </c>
      <c r="N98" s="14">
        <v>2</v>
      </c>
      <c r="O98" s="14">
        <v>0.75</v>
      </c>
      <c r="P98" s="14" t="s">
        <v>30</v>
      </c>
      <c r="Q98" s="12">
        <f>N98</f>
        <v>2</v>
      </c>
      <c r="R98" s="12">
        <f>O98</f>
        <v>0.75</v>
      </c>
      <c r="S98" s="12" t="str">
        <f>P98</f>
        <v>металл</v>
      </c>
      <c r="T98" s="14" t="s">
        <v>31</v>
      </c>
      <c r="U98" s="14" t="s">
        <v>31</v>
      </c>
      <c r="V98" s="14" t="s">
        <v>31</v>
      </c>
      <c r="W98" s="12" t="s">
        <v>32</v>
      </c>
    </row>
    <row r="99" spans="1:23" ht="27.75" customHeight="1" thickBot="1" x14ac:dyDescent="0.3">
      <c r="A99" s="13"/>
      <c r="B99" s="16"/>
      <c r="C99" s="6" t="s">
        <v>172</v>
      </c>
      <c r="D99" s="13"/>
      <c r="E99" s="18"/>
      <c r="F99" s="18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spans="1:23" ht="27.75" customHeight="1" x14ac:dyDescent="0.25">
      <c r="A100" s="12">
        <v>49</v>
      </c>
      <c r="B100" s="15" t="s">
        <v>173</v>
      </c>
      <c r="C100" s="5" t="s">
        <v>174</v>
      </c>
      <c r="D100" s="14" t="s">
        <v>115</v>
      </c>
      <c r="E100" s="17">
        <v>552900730489</v>
      </c>
      <c r="F100" s="17">
        <v>317554300023190</v>
      </c>
      <c r="G100" s="14" t="s">
        <v>26</v>
      </c>
      <c r="H100" s="14">
        <v>5401381810</v>
      </c>
      <c r="I100" s="12">
        <v>49</v>
      </c>
      <c r="J100" s="14">
        <f>IF(N100=1,6,8)</f>
        <v>6</v>
      </c>
      <c r="K100" s="14" t="s">
        <v>90</v>
      </c>
      <c r="L100" s="14" t="s">
        <v>91</v>
      </c>
      <c r="M100" s="14" t="str">
        <f>IF(N100&gt;1,"Профлист","-")</f>
        <v>-</v>
      </c>
      <c r="N100" s="14">
        <v>1</v>
      </c>
      <c r="O100" s="14">
        <v>0.75</v>
      </c>
      <c r="P100" s="14" t="s">
        <v>30</v>
      </c>
      <c r="Q100" s="12">
        <f>N100</f>
        <v>1</v>
      </c>
      <c r="R100" s="12">
        <f>O100</f>
        <v>0.75</v>
      </c>
      <c r="S100" s="12" t="str">
        <f>P100</f>
        <v>металл</v>
      </c>
      <c r="T100" s="14" t="s">
        <v>31</v>
      </c>
      <c r="U100" s="14" t="s">
        <v>31</v>
      </c>
      <c r="V100" s="14" t="s">
        <v>31</v>
      </c>
      <c r="W100" s="12" t="s">
        <v>116</v>
      </c>
    </row>
    <row r="101" spans="1:23" ht="27.75" customHeight="1" thickBot="1" x14ac:dyDescent="0.3">
      <c r="A101" s="13"/>
      <c r="B101" s="16"/>
      <c r="C101" s="6" t="s">
        <v>175</v>
      </c>
      <c r="D101" s="13"/>
      <c r="E101" s="18"/>
      <c r="F101" s="18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1:23" ht="27.75" customHeight="1" x14ac:dyDescent="0.25">
      <c r="A102" s="14">
        <v>50</v>
      </c>
      <c r="B102" s="15" t="s">
        <v>176</v>
      </c>
      <c r="C102" s="5" t="s">
        <v>174</v>
      </c>
      <c r="D102" s="14" t="s">
        <v>25</v>
      </c>
      <c r="E102" s="17">
        <v>5529004622</v>
      </c>
      <c r="F102" s="20">
        <v>1055515026511</v>
      </c>
      <c r="G102" s="14" t="s">
        <v>26</v>
      </c>
      <c r="H102" s="14">
        <v>5401381810</v>
      </c>
      <c r="I102" s="12">
        <v>50</v>
      </c>
      <c r="J102" s="14">
        <f>IF(N102=1,6,8)</f>
        <v>6</v>
      </c>
      <c r="K102" s="14" t="s">
        <v>90</v>
      </c>
      <c r="L102" s="14" t="s">
        <v>91</v>
      </c>
      <c r="M102" s="14" t="str">
        <f>IF(N102&gt;1,"Профлист","-")</f>
        <v>-</v>
      </c>
      <c r="N102" s="14">
        <v>1</v>
      </c>
      <c r="O102" s="14">
        <v>0.24</v>
      </c>
      <c r="P102" s="14" t="s">
        <v>30</v>
      </c>
      <c r="Q102" s="12">
        <f>N102</f>
        <v>1</v>
      </c>
      <c r="R102" s="12">
        <f>O102</f>
        <v>0.24</v>
      </c>
      <c r="S102" s="12" t="str">
        <f>P102</f>
        <v>металл</v>
      </c>
      <c r="T102" s="14" t="s">
        <v>31</v>
      </c>
      <c r="U102" s="14" t="s">
        <v>31</v>
      </c>
      <c r="V102" s="14" t="s">
        <v>31</v>
      </c>
      <c r="W102" s="12" t="s">
        <v>116</v>
      </c>
    </row>
    <row r="103" spans="1:23" ht="27.75" customHeight="1" thickBot="1" x14ac:dyDescent="0.3">
      <c r="A103" s="13"/>
      <c r="B103" s="16"/>
      <c r="C103" s="6" t="s">
        <v>175</v>
      </c>
      <c r="D103" s="13"/>
      <c r="E103" s="18"/>
      <c r="F103" s="18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1:23" ht="27.75" customHeight="1" x14ac:dyDescent="0.25">
      <c r="A104" s="14">
        <v>51</v>
      </c>
      <c r="B104" s="15" t="s">
        <v>177</v>
      </c>
      <c r="C104" s="5" t="s">
        <v>174</v>
      </c>
      <c r="D104" s="14" t="s">
        <v>25</v>
      </c>
      <c r="E104" s="17">
        <v>5529004622</v>
      </c>
      <c r="F104" s="17">
        <v>1055515026511</v>
      </c>
      <c r="G104" s="14" t="s">
        <v>26</v>
      </c>
      <c r="H104" s="14">
        <v>5401381810</v>
      </c>
      <c r="I104" s="12">
        <v>51</v>
      </c>
      <c r="J104" s="14">
        <f>IF(N104=1,6,8)</f>
        <v>6</v>
      </c>
      <c r="K104" s="14" t="s">
        <v>90</v>
      </c>
      <c r="L104" s="14" t="s">
        <v>91</v>
      </c>
      <c r="M104" s="14" t="str">
        <f>IF(N104&gt;1,"Профлист","-")</f>
        <v>-</v>
      </c>
      <c r="N104" s="14">
        <v>1</v>
      </c>
      <c r="O104" s="14">
        <v>0.24</v>
      </c>
      <c r="P104" s="14" t="s">
        <v>30</v>
      </c>
      <c r="Q104" s="12">
        <f>N104</f>
        <v>1</v>
      </c>
      <c r="R104" s="12">
        <f>O104</f>
        <v>0.24</v>
      </c>
      <c r="S104" s="12" t="str">
        <f>P104</f>
        <v>металл</v>
      </c>
      <c r="T104" s="14" t="s">
        <v>31</v>
      </c>
      <c r="U104" s="14" t="s">
        <v>31</v>
      </c>
      <c r="V104" s="14" t="s">
        <v>31</v>
      </c>
      <c r="W104" s="12" t="s">
        <v>116</v>
      </c>
    </row>
    <row r="105" spans="1:23" ht="27.75" customHeight="1" thickBot="1" x14ac:dyDescent="0.3">
      <c r="A105" s="13"/>
      <c r="B105" s="16"/>
      <c r="C105" s="6" t="s">
        <v>175</v>
      </c>
      <c r="D105" s="13"/>
      <c r="E105" s="18"/>
      <c r="F105" s="18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1:23" ht="27.75" customHeight="1" x14ac:dyDescent="0.25">
      <c r="A106" s="12">
        <v>52</v>
      </c>
      <c r="B106" s="15" t="s">
        <v>178</v>
      </c>
      <c r="C106" s="5" t="s">
        <v>179</v>
      </c>
      <c r="D106" s="14" t="s">
        <v>25</v>
      </c>
      <c r="E106" s="17">
        <v>5529004622</v>
      </c>
      <c r="F106" s="20">
        <v>1055515026511</v>
      </c>
      <c r="G106" s="14" t="s">
        <v>26</v>
      </c>
      <c r="H106" s="14">
        <v>5401381810</v>
      </c>
      <c r="I106" s="12">
        <v>52</v>
      </c>
      <c r="J106" s="14">
        <f>IF(N106=1,6,8)</f>
        <v>6</v>
      </c>
      <c r="K106" s="14" t="s">
        <v>90</v>
      </c>
      <c r="L106" s="14" t="s">
        <v>91</v>
      </c>
      <c r="M106" s="14" t="str">
        <f>IF(N106&gt;1,"Профлист","-")</f>
        <v>-</v>
      </c>
      <c r="N106" s="14">
        <v>1</v>
      </c>
      <c r="O106" s="14">
        <v>0.75</v>
      </c>
      <c r="P106" s="14" t="s">
        <v>30</v>
      </c>
      <c r="Q106" s="12">
        <f>N106</f>
        <v>1</v>
      </c>
      <c r="R106" s="12">
        <f>O106</f>
        <v>0.75</v>
      </c>
      <c r="S106" s="12" t="str">
        <f>P106</f>
        <v>металл</v>
      </c>
      <c r="T106" s="14" t="s">
        <v>31</v>
      </c>
      <c r="U106" s="14" t="s">
        <v>31</v>
      </c>
      <c r="V106" s="14" t="s">
        <v>31</v>
      </c>
      <c r="W106" s="12" t="s">
        <v>116</v>
      </c>
    </row>
    <row r="107" spans="1:23" ht="27.75" customHeight="1" thickBot="1" x14ac:dyDescent="0.3">
      <c r="A107" s="13"/>
      <c r="B107" s="16"/>
      <c r="C107" s="6" t="s">
        <v>180</v>
      </c>
      <c r="D107" s="13"/>
      <c r="E107" s="18"/>
      <c r="F107" s="18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 ht="27.75" customHeight="1" x14ac:dyDescent="0.25">
      <c r="A108" s="14">
        <v>53</v>
      </c>
      <c r="B108" s="15" t="s">
        <v>181</v>
      </c>
      <c r="C108" s="5" t="s">
        <v>182</v>
      </c>
      <c r="D108" s="14" t="s">
        <v>115</v>
      </c>
      <c r="E108" s="17">
        <v>5529004622</v>
      </c>
      <c r="F108" s="17">
        <v>1055515026511</v>
      </c>
      <c r="G108" s="14" t="s">
        <v>26</v>
      </c>
      <c r="H108" s="14">
        <v>5401381810</v>
      </c>
      <c r="I108" s="12">
        <v>53</v>
      </c>
      <c r="J108" s="14">
        <f>IF(N108=1,6,8)</f>
        <v>6</v>
      </c>
      <c r="K108" s="14" t="s">
        <v>90</v>
      </c>
      <c r="L108" s="14" t="s">
        <v>91</v>
      </c>
      <c r="M108" s="14" t="str">
        <f>IF(N108&gt;1,"Профлист","-")</f>
        <v>-</v>
      </c>
      <c r="N108" s="14">
        <v>1</v>
      </c>
      <c r="O108" s="14">
        <v>0.75</v>
      </c>
      <c r="P108" s="14" t="s">
        <v>30</v>
      </c>
      <c r="Q108" s="12">
        <f>N108</f>
        <v>1</v>
      </c>
      <c r="R108" s="12">
        <f>O108</f>
        <v>0.75</v>
      </c>
      <c r="S108" s="12" t="str">
        <f>P108</f>
        <v>металл</v>
      </c>
      <c r="T108" s="14" t="s">
        <v>31</v>
      </c>
      <c r="U108" s="14" t="s">
        <v>31</v>
      </c>
      <c r="V108" s="14" t="s">
        <v>31</v>
      </c>
      <c r="W108" s="12" t="s">
        <v>116</v>
      </c>
    </row>
    <row r="109" spans="1:23" ht="27.75" customHeight="1" thickBot="1" x14ac:dyDescent="0.3">
      <c r="A109" s="13"/>
      <c r="B109" s="16"/>
      <c r="C109" s="6" t="s">
        <v>183</v>
      </c>
      <c r="D109" s="13"/>
      <c r="E109" s="18"/>
      <c r="F109" s="18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 spans="1:23" ht="27.75" customHeight="1" x14ac:dyDescent="0.25">
      <c r="A110" s="14">
        <v>54</v>
      </c>
      <c r="B110" s="15" t="s">
        <v>184</v>
      </c>
      <c r="C110" s="5" t="s">
        <v>185</v>
      </c>
      <c r="D110" s="14" t="s">
        <v>115</v>
      </c>
      <c r="E110" s="17">
        <v>5529004622</v>
      </c>
      <c r="F110" s="20">
        <v>1055515026511</v>
      </c>
      <c r="G110" s="14" t="s">
        <v>26</v>
      </c>
      <c r="H110" s="14">
        <v>5401381810</v>
      </c>
      <c r="I110" s="12">
        <v>54</v>
      </c>
      <c r="J110" s="14">
        <f>IF(N110=1,6,8)</f>
        <v>6</v>
      </c>
      <c r="K110" s="14" t="s">
        <v>90</v>
      </c>
      <c r="L110" s="14" t="s">
        <v>91</v>
      </c>
      <c r="M110" s="14" t="str">
        <f>IF(N110&gt;1,"Профлист","-")</f>
        <v>-</v>
      </c>
      <c r="N110" s="14">
        <v>1</v>
      </c>
      <c r="O110" s="14">
        <v>0.75</v>
      </c>
      <c r="P110" s="14" t="s">
        <v>30</v>
      </c>
      <c r="Q110" s="12">
        <f>N110</f>
        <v>1</v>
      </c>
      <c r="R110" s="12">
        <f>O110</f>
        <v>0.75</v>
      </c>
      <c r="S110" s="12" t="str">
        <f>P110</f>
        <v>металл</v>
      </c>
      <c r="T110" s="14" t="s">
        <v>31</v>
      </c>
      <c r="U110" s="14" t="s">
        <v>31</v>
      </c>
      <c r="V110" s="14" t="s">
        <v>31</v>
      </c>
      <c r="W110" s="12" t="s">
        <v>116</v>
      </c>
    </row>
    <row r="111" spans="1:23" ht="27.75" customHeight="1" thickBot="1" x14ac:dyDescent="0.3">
      <c r="A111" s="13"/>
      <c r="B111" s="16"/>
      <c r="C111" s="6" t="s">
        <v>186</v>
      </c>
      <c r="D111" s="13"/>
      <c r="E111" s="18"/>
      <c r="F111" s="18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1:23" ht="27.75" customHeight="1" x14ac:dyDescent="0.25">
      <c r="A112" s="12">
        <v>55</v>
      </c>
      <c r="B112" s="15" t="s">
        <v>187</v>
      </c>
      <c r="C112" s="5" t="s">
        <v>188</v>
      </c>
      <c r="D112" s="14" t="s">
        <v>25</v>
      </c>
      <c r="E112" s="17">
        <v>5529004622</v>
      </c>
      <c r="F112" s="17">
        <v>1055515026511</v>
      </c>
      <c r="G112" s="14" t="s">
        <v>26</v>
      </c>
      <c r="H112" s="14">
        <v>5401381810</v>
      </c>
      <c r="I112" s="12">
        <v>55</v>
      </c>
      <c r="J112" s="14">
        <f>IF(N112=1,6,8)</f>
        <v>6</v>
      </c>
      <c r="K112" s="14" t="s">
        <v>90</v>
      </c>
      <c r="L112" s="14" t="s">
        <v>91</v>
      </c>
      <c r="M112" s="14" t="str">
        <f>IF(N112&gt;1,"Профлист","-")</f>
        <v>-</v>
      </c>
      <c r="N112" s="14">
        <v>1</v>
      </c>
      <c r="O112" s="14">
        <v>0.75</v>
      </c>
      <c r="P112" s="14" t="s">
        <v>30</v>
      </c>
      <c r="Q112" s="12">
        <f>N112</f>
        <v>1</v>
      </c>
      <c r="R112" s="12">
        <f>O112</f>
        <v>0.75</v>
      </c>
      <c r="S112" s="12" t="str">
        <f>P112</f>
        <v>металл</v>
      </c>
      <c r="T112" s="14" t="s">
        <v>31</v>
      </c>
      <c r="U112" s="14" t="s">
        <v>31</v>
      </c>
      <c r="V112" s="14" t="s">
        <v>31</v>
      </c>
      <c r="W112" s="12" t="s">
        <v>116</v>
      </c>
    </row>
    <row r="113" spans="1:23" ht="27.75" customHeight="1" thickBot="1" x14ac:dyDescent="0.3">
      <c r="A113" s="13"/>
      <c r="B113" s="16"/>
      <c r="C113" s="6" t="s">
        <v>189</v>
      </c>
      <c r="D113" s="13"/>
      <c r="E113" s="18"/>
      <c r="F113" s="18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 ht="27.75" customHeight="1" x14ac:dyDescent="0.25">
      <c r="A114" s="14">
        <v>56</v>
      </c>
      <c r="B114" s="15" t="s">
        <v>190</v>
      </c>
      <c r="C114" s="5" t="s">
        <v>191</v>
      </c>
      <c r="D114" s="14" t="s">
        <v>25</v>
      </c>
      <c r="E114" s="17">
        <v>5529004622</v>
      </c>
      <c r="F114" s="20">
        <v>1055515026511</v>
      </c>
      <c r="G114" s="14" t="s">
        <v>26</v>
      </c>
      <c r="H114" s="14">
        <v>5401381810</v>
      </c>
      <c r="I114" s="12">
        <v>56</v>
      </c>
      <c r="J114" s="14">
        <f>IF(N114=1,6,8)</f>
        <v>8</v>
      </c>
      <c r="K114" s="14" t="s">
        <v>90</v>
      </c>
      <c r="L114" s="14" t="s">
        <v>91</v>
      </c>
      <c r="M114" s="14" t="str">
        <f>IF(N114&gt;1,"Профлист","-")</f>
        <v>Профлист</v>
      </c>
      <c r="N114" s="14">
        <v>2</v>
      </c>
      <c r="O114" s="14">
        <v>0.75</v>
      </c>
      <c r="P114" s="14" t="s">
        <v>30</v>
      </c>
      <c r="Q114" s="12">
        <f>N114</f>
        <v>2</v>
      </c>
      <c r="R114" s="12">
        <f>O114</f>
        <v>0.75</v>
      </c>
      <c r="S114" s="12" t="str">
        <f>P114</f>
        <v>металл</v>
      </c>
      <c r="T114" s="14" t="s">
        <v>31</v>
      </c>
      <c r="U114" s="14" t="s">
        <v>31</v>
      </c>
      <c r="V114" s="14" t="s">
        <v>31</v>
      </c>
      <c r="W114" s="12" t="s">
        <v>32</v>
      </c>
    </row>
    <row r="115" spans="1:23" ht="27.75" customHeight="1" thickBot="1" x14ac:dyDescent="0.3">
      <c r="A115" s="13"/>
      <c r="B115" s="16"/>
      <c r="C115" s="6" t="s">
        <v>192</v>
      </c>
      <c r="D115" s="13"/>
      <c r="E115" s="18"/>
      <c r="F115" s="18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1:23" ht="27.75" customHeight="1" x14ac:dyDescent="0.25">
      <c r="A116" s="14">
        <v>57</v>
      </c>
      <c r="B116" s="15" t="s">
        <v>193</v>
      </c>
      <c r="C116" s="5">
        <v>54.205109999999998</v>
      </c>
      <c r="D116" s="14" t="s">
        <v>25</v>
      </c>
      <c r="E116" s="17">
        <v>5529004622</v>
      </c>
      <c r="F116" s="17">
        <v>1055515026511</v>
      </c>
      <c r="G116" s="14" t="s">
        <v>26</v>
      </c>
      <c r="H116" s="14">
        <v>5401381810</v>
      </c>
      <c r="I116" s="12">
        <v>57</v>
      </c>
      <c r="J116" s="14">
        <f>IF(N116=1,6,8)</f>
        <v>6</v>
      </c>
      <c r="K116" s="14" t="s">
        <v>90</v>
      </c>
      <c r="L116" s="14" t="s">
        <v>91</v>
      </c>
      <c r="M116" s="14" t="str">
        <f>IF(N116&gt;1,"Профлист","-")</f>
        <v>-</v>
      </c>
      <c r="N116" s="14">
        <v>1</v>
      </c>
      <c r="O116" s="14">
        <v>0.75</v>
      </c>
      <c r="P116" s="14" t="s">
        <v>30</v>
      </c>
      <c r="Q116" s="12">
        <f>N116</f>
        <v>1</v>
      </c>
      <c r="R116" s="12">
        <f>O116</f>
        <v>0.75</v>
      </c>
      <c r="S116" s="12" t="str">
        <f>P116</f>
        <v>металл</v>
      </c>
      <c r="T116" s="14" t="s">
        <v>31</v>
      </c>
      <c r="U116" s="14" t="s">
        <v>31</v>
      </c>
      <c r="V116" s="14" t="s">
        <v>31</v>
      </c>
      <c r="W116" s="12" t="s">
        <v>116</v>
      </c>
    </row>
    <row r="117" spans="1:23" ht="27.75" customHeight="1" thickBot="1" x14ac:dyDescent="0.3">
      <c r="A117" s="13"/>
      <c r="B117" s="16"/>
      <c r="C117" s="6">
        <v>73.560568000000004</v>
      </c>
      <c r="D117" s="13"/>
      <c r="E117" s="18"/>
      <c r="F117" s="18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</row>
    <row r="118" spans="1:23" ht="27.75" customHeight="1" x14ac:dyDescent="0.25">
      <c r="A118" s="12">
        <v>58</v>
      </c>
      <c r="B118" s="15" t="s">
        <v>194</v>
      </c>
      <c r="C118" s="5">
        <v>54.204383</v>
      </c>
      <c r="D118" s="14" t="s">
        <v>25</v>
      </c>
      <c r="E118" s="17">
        <v>5529004622</v>
      </c>
      <c r="F118" s="20">
        <v>1055515026511</v>
      </c>
      <c r="G118" s="14" t="s">
        <v>26</v>
      </c>
      <c r="H118" s="14">
        <v>5401381810</v>
      </c>
      <c r="I118" s="12">
        <v>58</v>
      </c>
      <c r="J118" s="14">
        <f>IF(N118=1,6,8)</f>
        <v>8</v>
      </c>
      <c r="K118" s="14" t="s">
        <v>90</v>
      </c>
      <c r="L118" s="14" t="s">
        <v>91</v>
      </c>
      <c r="M118" s="14" t="s">
        <v>31</v>
      </c>
      <c r="N118" s="14">
        <v>2</v>
      </c>
      <c r="O118" s="14">
        <v>0.75</v>
      </c>
      <c r="P118" s="14" t="s">
        <v>30</v>
      </c>
      <c r="Q118" s="12">
        <f>N118</f>
        <v>2</v>
      </c>
      <c r="R118" s="12">
        <f>O118</f>
        <v>0.75</v>
      </c>
      <c r="S118" s="12" t="str">
        <f>P118</f>
        <v>металл</v>
      </c>
      <c r="T118" s="14" t="s">
        <v>31</v>
      </c>
      <c r="U118" s="14" t="s">
        <v>31</v>
      </c>
      <c r="V118" s="14" t="s">
        <v>31</v>
      </c>
      <c r="W118" s="12" t="s">
        <v>116</v>
      </c>
    </row>
    <row r="119" spans="1:23" ht="27.75" customHeight="1" thickBot="1" x14ac:dyDescent="0.3">
      <c r="A119" s="13"/>
      <c r="B119" s="16"/>
      <c r="C119" s="6">
        <v>73.567601999999994</v>
      </c>
      <c r="D119" s="13"/>
      <c r="E119" s="18"/>
      <c r="F119" s="18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1:23" ht="27.75" customHeight="1" x14ac:dyDescent="0.25">
      <c r="A120" s="14">
        <v>59</v>
      </c>
      <c r="B120" s="15" t="s">
        <v>195</v>
      </c>
      <c r="C120" s="5" t="s">
        <v>196</v>
      </c>
      <c r="D120" s="14" t="s">
        <v>25</v>
      </c>
      <c r="E120" s="17">
        <v>5529004622</v>
      </c>
      <c r="F120" s="17">
        <v>1055515026511</v>
      </c>
      <c r="G120" s="14" t="s">
        <v>26</v>
      </c>
      <c r="H120" s="14">
        <v>5401381810</v>
      </c>
      <c r="I120" s="12">
        <v>59</v>
      </c>
      <c r="J120" s="14">
        <f>IF(N120=1,6,8)</f>
        <v>8</v>
      </c>
      <c r="K120" s="14" t="s">
        <v>90</v>
      </c>
      <c r="L120" s="14" t="s">
        <v>91</v>
      </c>
      <c r="M120" s="14" t="s">
        <v>31</v>
      </c>
      <c r="N120" s="14">
        <v>2</v>
      </c>
      <c r="O120" s="14">
        <v>0.75</v>
      </c>
      <c r="P120" s="14" t="s">
        <v>30</v>
      </c>
      <c r="Q120" s="12">
        <f>N120</f>
        <v>2</v>
      </c>
      <c r="R120" s="12">
        <f>O120</f>
        <v>0.75</v>
      </c>
      <c r="S120" s="12" t="str">
        <f>P120</f>
        <v>металл</v>
      </c>
      <c r="T120" s="14" t="s">
        <v>31</v>
      </c>
      <c r="U120" s="14" t="s">
        <v>31</v>
      </c>
      <c r="V120" s="14" t="s">
        <v>31</v>
      </c>
      <c r="W120" s="12" t="s">
        <v>116</v>
      </c>
    </row>
    <row r="121" spans="1:23" ht="27.75" customHeight="1" thickBot="1" x14ac:dyDescent="0.3">
      <c r="A121" s="13"/>
      <c r="B121" s="16"/>
      <c r="C121" s="6" t="s">
        <v>197</v>
      </c>
      <c r="D121" s="13"/>
      <c r="E121" s="18"/>
      <c r="F121" s="18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</row>
    <row r="122" spans="1:23" ht="27.75" customHeight="1" x14ac:dyDescent="0.25">
      <c r="A122" s="14">
        <v>60</v>
      </c>
      <c r="B122" s="15" t="s">
        <v>198</v>
      </c>
      <c r="C122" s="5">
        <v>54.204962000000002</v>
      </c>
      <c r="D122" s="14" t="s">
        <v>25</v>
      </c>
      <c r="E122" s="17">
        <v>5529004622</v>
      </c>
      <c r="F122" s="20">
        <v>1055515026511</v>
      </c>
      <c r="G122" s="14" t="s">
        <v>26</v>
      </c>
      <c r="H122" s="14">
        <v>5401381810</v>
      </c>
      <c r="I122" s="12">
        <v>60</v>
      </c>
      <c r="J122" s="14">
        <f>IF(N122=1,6,8)</f>
        <v>6</v>
      </c>
      <c r="K122" s="14" t="s">
        <v>90</v>
      </c>
      <c r="L122" s="14" t="s">
        <v>91</v>
      </c>
      <c r="M122" s="14" t="str">
        <f>IF(N122&gt;1,"Профлист","-")</f>
        <v>-</v>
      </c>
      <c r="N122" s="14">
        <v>1</v>
      </c>
      <c r="O122" s="14">
        <v>0.75</v>
      </c>
      <c r="P122" s="14" t="s">
        <v>30</v>
      </c>
      <c r="Q122" s="12">
        <f>N122</f>
        <v>1</v>
      </c>
      <c r="R122" s="12">
        <f>O122</f>
        <v>0.75</v>
      </c>
      <c r="S122" s="12" t="str">
        <f>P122</f>
        <v>металл</v>
      </c>
      <c r="T122" s="14" t="s">
        <v>31</v>
      </c>
      <c r="U122" s="14" t="s">
        <v>31</v>
      </c>
      <c r="V122" s="14" t="s">
        <v>31</v>
      </c>
      <c r="W122" s="12" t="s">
        <v>116</v>
      </c>
    </row>
    <row r="123" spans="1:23" ht="27.75" customHeight="1" thickBot="1" x14ac:dyDescent="0.3">
      <c r="A123" s="13"/>
      <c r="B123" s="16"/>
      <c r="C123" s="6">
        <v>73.556876000000003</v>
      </c>
      <c r="D123" s="13"/>
      <c r="E123" s="18"/>
      <c r="F123" s="18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 ht="27.75" customHeight="1" x14ac:dyDescent="0.25">
      <c r="A124" s="12">
        <v>61</v>
      </c>
      <c r="B124" s="15" t="s">
        <v>199</v>
      </c>
      <c r="C124" s="5">
        <v>54.204436000000001</v>
      </c>
      <c r="D124" s="14" t="s">
        <v>25</v>
      </c>
      <c r="E124" s="17">
        <v>5529004622</v>
      </c>
      <c r="F124" s="17">
        <v>1055515026511</v>
      </c>
      <c r="G124" s="14" t="s">
        <v>26</v>
      </c>
      <c r="H124" s="14">
        <v>5401381810</v>
      </c>
      <c r="I124" s="12">
        <v>61</v>
      </c>
      <c r="J124" s="14">
        <f>IF(N124=1,6,8)</f>
        <v>6</v>
      </c>
      <c r="K124" s="14" t="s">
        <v>90</v>
      </c>
      <c r="L124" s="14" t="s">
        <v>91</v>
      </c>
      <c r="M124" s="14" t="str">
        <f>IF(N124&gt;1,"Профлист","-")</f>
        <v>-</v>
      </c>
      <c r="N124" s="14">
        <v>1</v>
      </c>
      <c r="O124" s="14">
        <v>0.75</v>
      </c>
      <c r="P124" s="14" t="s">
        <v>30</v>
      </c>
      <c r="Q124" s="12">
        <f>N124</f>
        <v>1</v>
      </c>
      <c r="R124" s="12">
        <f>O124</f>
        <v>0.75</v>
      </c>
      <c r="S124" s="12" t="str">
        <f>P124</f>
        <v>металл</v>
      </c>
      <c r="T124" s="14" t="s">
        <v>31</v>
      </c>
      <c r="U124" s="14" t="s">
        <v>31</v>
      </c>
      <c r="V124" s="14" t="s">
        <v>31</v>
      </c>
      <c r="W124" s="12" t="s">
        <v>116</v>
      </c>
    </row>
    <row r="125" spans="1:23" ht="27.75" customHeight="1" thickBot="1" x14ac:dyDescent="0.3">
      <c r="A125" s="13"/>
      <c r="B125" s="16"/>
      <c r="C125" s="6">
        <v>73.557396999999995</v>
      </c>
      <c r="D125" s="13"/>
      <c r="E125" s="18"/>
      <c r="F125" s="18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</row>
    <row r="126" spans="1:23" ht="27.75" customHeight="1" x14ac:dyDescent="0.25">
      <c r="A126" s="14">
        <v>62</v>
      </c>
      <c r="B126" s="15" t="s">
        <v>200</v>
      </c>
      <c r="C126" s="5">
        <v>54.203192999999999</v>
      </c>
      <c r="D126" s="14" t="s">
        <v>25</v>
      </c>
      <c r="E126" s="17">
        <v>5529004622</v>
      </c>
      <c r="F126" s="20">
        <v>1055515026511</v>
      </c>
      <c r="G126" s="14" t="s">
        <v>26</v>
      </c>
      <c r="H126" s="14">
        <v>5401381810</v>
      </c>
      <c r="I126" s="12">
        <v>62</v>
      </c>
      <c r="J126" s="14">
        <f>IF(N126=1,6,8)</f>
        <v>8</v>
      </c>
      <c r="K126" s="14" t="s">
        <v>90</v>
      </c>
      <c r="L126" s="14" t="s">
        <v>91</v>
      </c>
      <c r="M126" s="14" t="str">
        <f>IF(N126&gt;1,"Профлист","-")</f>
        <v>Профлист</v>
      </c>
      <c r="N126" s="14">
        <v>2</v>
      </c>
      <c r="O126" s="14">
        <v>0.75</v>
      </c>
      <c r="P126" s="14" t="s">
        <v>30</v>
      </c>
      <c r="Q126" s="12">
        <f>N126</f>
        <v>2</v>
      </c>
      <c r="R126" s="12">
        <f>O126</f>
        <v>0.75</v>
      </c>
      <c r="S126" s="12" t="str">
        <f>P126</f>
        <v>металл</v>
      </c>
      <c r="T126" s="14" t="s">
        <v>31</v>
      </c>
      <c r="U126" s="14" t="s">
        <v>31</v>
      </c>
      <c r="V126" s="14" t="s">
        <v>31</v>
      </c>
      <c r="W126" s="12" t="s">
        <v>116</v>
      </c>
    </row>
    <row r="127" spans="1:23" ht="27.75" customHeight="1" thickBot="1" x14ac:dyDescent="0.3">
      <c r="A127" s="13"/>
      <c r="B127" s="16"/>
      <c r="C127" s="6">
        <v>73.566821000000004</v>
      </c>
      <c r="D127" s="13"/>
      <c r="E127" s="18"/>
      <c r="F127" s="18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 ht="27.75" customHeight="1" x14ac:dyDescent="0.25">
      <c r="A128" s="14">
        <v>63</v>
      </c>
      <c r="B128" s="15" t="s">
        <v>201</v>
      </c>
      <c r="C128" s="5">
        <v>54.207411</v>
      </c>
      <c r="D128" s="14" t="s">
        <v>25</v>
      </c>
      <c r="E128" s="17">
        <v>5529004622</v>
      </c>
      <c r="F128" s="17">
        <v>1055515026511</v>
      </c>
      <c r="G128" s="14" t="s">
        <v>26</v>
      </c>
      <c r="H128" s="14">
        <v>5401381810</v>
      </c>
      <c r="I128" s="12">
        <v>63</v>
      </c>
      <c r="J128" s="14">
        <f>IF(N128=1,6,8)</f>
        <v>6</v>
      </c>
      <c r="K128" s="14" t="s">
        <v>90</v>
      </c>
      <c r="L128" s="14" t="s">
        <v>91</v>
      </c>
      <c r="M128" s="14" t="str">
        <f>IF(N128&gt;1,"Профлист","-")</f>
        <v>-</v>
      </c>
      <c r="N128" s="14">
        <v>1</v>
      </c>
      <c r="O128" s="14">
        <v>0.75</v>
      </c>
      <c r="P128" s="14" t="s">
        <v>30</v>
      </c>
      <c r="Q128" s="12">
        <f>N128</f>
        <v>1</v>
      </c>
      <c r="R128" s="12">
        <f>O128</f>
        <v>0.75</v>
      </c>
      <c r="S128" s="12" t="str">
        <f>P128</f>
        <v>металл</v>
      </c>
      <c r="T128" s="14" t="s">
        <v>31</v>
      </c>
      <c r="U128" s="14" t="s">
        <v>31</v>
      </c>
      <c r="V128" s="14" t="s">
        <v>31</v>
      </c>
      <c r="W128" s="12" t="s">
        <v>116</v>
      </c>
    </row>
    <row r="129" spans="1:23" ht="27.75" customHeight="1" thickBot="1" x14ac:dyDescent="0.3">
      <c r="A129" s="13"/>
      <c r="B129" s="16"/>
      <c r="C129" s="6">
        <v>73.559472</v>
      </c>
      <c r="D129" s="13"/>
      <c r="E129" s="18"/>
      <c r="F129" s="18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</row>
    <row r="130" spans="1:23" ht="27.75" customHeight="1" x14ac:dyDescent="0.25">
      <c r="A130" s="12">
        <v>64</v>
      </c>
      <c r="B130" s="15" t="s">
        <v>202</v>
      </c>
      <c r="C130" s="5">
        <v>54.204804000000003</v>
      </c>
      <c r="D130" s="14" t="s">
        <v>115</v>
      </c>
      <c r="E130" s="17">
        <v>5529004622</v>
      </c>
      <c r="F130" s="20">
        <v>1055515026511</v>
      </c>
      <c r="G130" s="14" t="s">
        <v>26</v>
      </c>
      <c r="H130" s="14">
        <v>5401381810</v>
      </c>
      <c r="I130" s="12">
        <v>64</v>
      </c>
      <c r="J130" s="14">
        <f>IF(N130=1,6,8)</f>
        <v>6</v>
      </c>
      <c r="K130" s="14" t="s">
        <v>90</v>
      </c>
      <c r="L130" s="14" t="s">
        <v>91</v>
      </c>
      <c r="M130" s="14" t="str">
        <f>IF(N130&gt;1,"Профлист","-")</f>
        <v>-</v>
      </c>
      <c r="N130" s="14">
        <v>1</v>
      </c>
      <c r="O130" s="14">
        <v>0.75</v>
      </c>
      <c r="P130" s="14" t="s">
        <v>30</v>
      </c>
      <c r="Q130" s="12">
        <f>N130</f>
        <v>1</v>
      </c>
      <c r="R130" s="12">
        <f>O130</f>
        <v>0.75</v>
      </c>
      <c r="S130" s="12" t="str">
        <f>P130</f>
        <v>металл</v>
      </c>
      <c r="T130" s="14" t="s">
        <v>31</v>
      </c>
      <c r="U130" s="14" t="s">
        <v>31</v>
      </c>
      <c r="V130" s="14" t="s">
        <v>31</v>
      </c>
      <c r="W130" s="12" t="s">
        <v>116</v>
      </c>
    </row>
    <row r="131" spans="1:23" ht="27.75" customHeight="1" thickBot="1" x14ac:dyDescent="0.3">
      <c r="A131" s="13"/>
      <c r="B131" s="16"/>
      <c r="C131" s="6">
        <v>73.561233000000001</v>
      </c>
      <c r="D131" s="13"/>
      <c r="E131" s="18"/>
      <c r="F131" s="18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</row>
    <row r="132" spans="1:23" ht="27.75" customHeight="1" x14ac:dyDescent="0.25">
      <c r="A132" s="14">
        <v>65</v>
      </c>
      <c r="B132" s="15" t="s">
        <v>203</v>
      </c>
      <c r="C132" s="5" t="s">
        <v>204</v>
      </c>
      <c r="D132" s="14" t="s">
        <v>25</v>
      </c>
      <c r="E132" s="17">
        <v>5529004622</v>
      </c>
      <c r="F132" s="17">
        <v>1055515026511</v>
      </c>
      <c r="G132" s="14" t="s">
        <v>26</v>
      </c>
      <c r="H132" s="14">
        <v>5401381810</v>
      </c>
      <c r="I132" s="12">
        <v>65</v>
      </c>
      <c r="J132" s="14">
        <f>IF(N132=1,6,8)</f>
        <v>6</v>
      </c>
      <c r="K132" s="14" t="s">
        <v>90</v>
      </c>
      <c r="L132" s="14" t="s">
        <v>91</v>
      </c>
      <c r="M132" s="14" t="str">
        <f>IF(N132&gt;1,"Профлист","-")</f>
        <v>-</v>
      </c>
      <c r="N132" s="14">
        <v>1</v>
      </c>
      <c r="O132" s="14">
        <v>0.75</v>
      </c>
      <c r="P132" s="14" t="s">
        <v>30</v>
      </c>
      <c r="Q132" s="12">
        <f>N132</f>
        <v>1</v>
      </c>
      <c r="R132" s="12">
        <f>O132</f>
        <v>0.75</v>
      </c>
      <c r="S132" s="12" t="str">
        <f>P132</f>
        <v>металл</v>
      </c>
      <c r="T132" s="14" t="s">
        <v>31</v>
      </c>
      <c r="U132" s="14" t="s">
        <v>31</v>
      </c>
      <c r="V132" s="14" t="s">
        <v>31</v>
      </c>
      <c r="W132" s="12" t="s">
        <v>116</v>
      </c>
    </row>
    <row r="133" spans="1:23" ht="27.75" customHeight="1" thickBot="1" x14ac:dyDescent="0.3">
      <c r="A133" s="13"/>
      <c r="B133" s="16"/>
      <c r="C133" s="6" t="s">
        <v>205</v>
      </c>
      <c r="D133" s="13"/>
      <c r="E133" s="18"/>
      <c r="F133" s="18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1:23" ht="27.75" customHeight="1" x14ac:dyDescent="0.25">
      <c r="A134" s="14">
        <v>66</v>
      </c>
      <c r="B134" s="15" t="s">
        <v>206</v>
      </c>
      <c r="C134" s="5" t="s">
        <v>207</v>
      </c>
      <c r="D134" s="14" t="s">
        <v>25</v>
      </c>
      <c r="E134" s="17">
        <v>5529004622</v>
      </c>
      <c r="F134" s="20">
        <v>1055515026511</v>
      </c>
      <c r="G134" s="14" t="s">
        <v>26</v>
      </c>
      <c r="H134" s="14">
        <v>5401381810</v>
      </c>
      <c r="I134" s="12">
        <v>66</v>
      </c>
      <c r="J134" s="14">
        <f>IF(N134=1,6,8)</f>
        <v>8</v>
      </c>
      <c r="K134" s="14" t="s">
        <v>90</v>
      </c>
      <c r="L134" s="14" t="s">
        <v>91</v>
      </c>
      <c r="M134" s="14" t="str">
        <f>IF(N134&gt;1,"Профлист","-")</f>
        <v>Профлист</v>
      </c>
      <c r="N134" s="14">
        <v>2</v>
      </c>
      <c r="O134" s="14">
        <v>0.75</v>
      </c>
      <c r="P134" s="14" t="s">
        <v>30</v>
      </c>
      <c r="Q134" s="12">
        <f>N134</f>
        <v>2</v>
      </c>
      <c r="R134" s="12">
        <f>O134</f>
        <v>0.75</v>
      </c>
      <c r="S134" s="12" t="str">
        <f>P134</f>
        <v>металл</v>
      </c>
      <c r="T134" s="14" t="s">
        <v>31</v>
      </c>
      <c r="U134" s="14" t="s">
        <v>31</v>
      </c>
      <c r="V134" s="14" t="s">
        <v>31</v>
      </c>
      <c r="W134" s="12" t="s">
        <v>32</v>
      </c>
    </row>
    <row r="135" spans="1:23" ht="27.75" customHeight="1" thickBot="1" x14ac:dyDescent="0.3">
      <c r="A135" s="13"/>
      <c r="B135" s="16"/>
      <c r="C135" s="6" t="s">
        <v>208</v>
      </c>
      <c r="D135" s="13"/>
      <c r="E135" s="18"/>
      <c r="F135" s="18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</row>
    <row r="136" spans="1:23" ht="27.75" customHeight="1" x14ac:dyDescent="0.25">
      <c r="A136" s="12">
        <v>67</v>
      </c>
      <c r="B136" s="15" t="s">
        <v>209</v>
      </c>
      <c r="C136" s="5" t="s">
        <v>210</v>
      </c>
      <c r="D136" s="14" t="s">
        <v>25</v>
      </c>
      <c r="E136" s="17">
        <v>5529004622</v>
      </c>
      <c r="F136" s="17">
        <v>1055515026511</v>
      </c>
      <c r="G136" s="14" t="s">
        <v>26</v>
      </c>
      <c r="H136" s="14">
        <v>5401381810</v>
      </c>
      <c r="I136" s="12">
        <v>67</v>
      </c>
      <c r="J136" s="14">
        <f>IF(N136=1,6,8)</f>
        <v>6</v>
      </c>
      <c r="K136" s="14" t="s">
        <v>90</v>
      </c>
      <c r="L136" s="14" t="s">
        <v>91</v>
      </c>
      <c r="M136" s="14" t="str">
        <f>IF(N136&gt;1,"Профлист","-")</f>
        <v>-</v>
      </c>
      <c r="N136" s="14">
        <v>1</v>
      </c>
      <c r="O136" s="14">
        <v>0.75</v>
      </c>
      <c r="P136" s="14" t="s">
        <v>30</v>
      </c>
      <c r="Q136" s="12">
        <f>N136</f>
        <v>1</v>
      </c>
      <c r="R136" s="12">
        <f>O136</f>
        <v>0.75</v>
      </c>
      <c r="S136" s="12" t="str">
        <f>P136</f>
        <v>металл</v>
      </c>
      <c r="T136" s="14" t="s">
        <v>31</v>
      </c>
      <c r="U136" s="14" t="s">
        <v>31</v>
      </c>
      <c r="V136" s="14" t="s">
        <v>31</v>
      </c>
      <c r="W136" s="12" t="s">
        <v>32</v>
      </c>
    </row>
    <row r="137" spans="1:23" ht="27.75" customHeight="1" thickBot="1" x14ac:dyDescent="0.3">
      <c r="A137" s="13"/>
      <c r="B137" s="16"/>
      <c r="C137" s="6" t="s">
        <v>211</v>
      </c>
      <c r="D137" s="13"/>
      <c r="E137" s="18"/>
      <c r="F137" s="18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1:23" ht="27.75" customHeight="1" x14ac:dyDescent="0.25">
      <c r="A138" s="14">
        <v>68</v>
      </c>
      <c r="B138" s="15" t="s">
        <v>212</v>
      </c>
      <c r="C138" s="5" t="s">
        <v>213</v>
      </c>
      <c r="D138" s="14" t="s">
        <v>25</v>
      </c>
      <c r="E138" s="17">
        <v>5529004622</v>
      </c>
      <c r="F138" s="20">
        <v>1055515026511</v>
      </c>
      <c r="G138" s="14" t="s">
        <v>26</v>
      </c>
      <c r="H138" s="14">
        <v>5401381810</v>
      </c>
      <c r="I138" s="12">
        <v>68</v>
      </c>
      <c r="J138" s="14">
        <f>IF(N138=1,6,8)</f>
        <v>8</v>
      </c>
      <c r="K138" s="14" t="s">
        <v>90</v>
      </c>
      <c r="L138" s="14" t="s">
        <v>91</v>
      </c>
      <c r="M138" s="14" t="str">
        <f>IF(N138&gt;1,"Профлист","-")</f>
        <v>Профлист</v>
      </c>
      <c r="N138" s="14">
        <v>2</v>
      </c>
      <c r="O138" s="14">
        <v>0.75</v>
      </c>
      <c r="P138" s="14" t="s">
        <v>30</v>
      </c>
      <c r="Q138" s="12">
        <f>N138</f>
        <v>2</v>
      </c>
      <c r="R138" s="12">
        <f>O138</f>
        <v>0.75</v>
      </c>
      <c r="S138" s="12" t="str">
        <f>P138</f>
        <v>металл</v>
      </c>
      <c r="T138" s="14" t="s">
        <v>31</v>
      </c>
      <c r="U138" s="14" t="s">
        <v>31</v>
      </c>
      <c r="V138" s="14" t="s">
        <v>31</v>
      </c>
      <c r="W138" s="12" t="s">
        <v>32</v>
      </c>
    </row>
    <row r="139" spans="1:23" ht="27.75" customHeight="1" thickBot="1" x14ac:dyDescent="0.3">
      <c r="A139" s="13"/>
      <c r="B139" s="16"/>
      <c r="C139" s="6" t="s">
        <v>214</v>
      </c>
      <c r="D139" s="13"/>
      <c r="E139" s="18"/>
      <c r="F139" s="18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</row>
    <row r="140" spans="1:23" ht="27.75" customHeight="1" x14ac:dyDescent="0.25">
      <c r="A140" s="14">
        <v>69</v>
      </c>
      <c r="B140" s="15" t="s">
        <v>212</v>
      </c>
      <c r="C140" s="5">
        <v>54.206418999999997</v>
      </c>
      <c r="D140" s="14" t="s">
        <v>115</v>
      </c>
      <c r="E140" s="17">
        <v>550701768100</v>
      </c>
      <c r="F140" s="17">
        <v>1055515026511</v>
      </c>
      <c r="G140" s="14" t="s">
        <v>26</v>
      </c>
      <c r="H140" s="14">
        <v>5401381810</v>
      </c>
      <c r="I140" s="12">
        <v>69</v>
      </c>
      <c r="J140" s="14">
        <v>2</v>
      </c>
      <c r="K140" s="14" t="s">
        <v>90</v>
      </c>
      <c r="L140" s="14" t="s">
        <v>91</v>
      </c>
      <c r="M140" s="14" t="str">
        <f>IF(N140&gt;1,"Профлист","-")</f>
        <v>-</v>
      </c>
      <c r="N140" s="14">
        <v>1</v>
      </c>
      <c r="O140" s="14">
        <v>1</v>
      </c>
      <c r="P140" s="14" t="s">
        <v>30</v>
      </c>
      <c r="Q140" s="14" t="s">
        <v>31</v>
      </c>
      <c r="R140" s="14" t="s">
        <v>31</v>
      </c>
      <c r="S140" s="14" t="s">
        <v>31</v>
      </c>
      <c r="T140" s="14" t="s">
        <v>31</v>
      </c>
      <c r="U140" s="14" t="s">
        <v>31</v>
      </c>
      <c r="V140" s="14" t="s">
        <v>31</v>
      </c>
      <c r="W140" s="12" t="s">
        <v>116</v>
      </c>
    </row>
    <row r="141" spans="1:23" ht="27.75" customHeight="1" thickBot="1" x14ac:dyDescent="0.3">
      <c r="A141" s="13"/>
      <c r="B141" s="16"/>
      <c r="C141" s="6">
        <v>73.586198999999993</v>
      </c>
      <c r="D141" s="13"/>
      <c r="E141" s="18"/>
      <c r="F141" s="18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</row>
    <row r="142" spans="1:23" ht="27.75" customHeight="1" x14ac:dyDescent="0.25">
      <c r="A142" s="12">
        <v>70</v>
      </c>
      <c r="B142" s="15" t="s">
        <v>215</v>
      </c>
      <c r="C142" s="5" t="s">
        <v>216</v>
      </c>
      <c r="D142" s="14" t="s">
        <v>25</v>
      </c>
      <c r="E142" s="17">
        <v>5529004622</v>
      </c>
      <c r="F142" s="20">
        <v>1055515026511</v>
      </c>
      <c r="G142" s="14" t="s">
        <v>26</v>
      </c>
      <c r="H142" s="14">
        <v>5401381810</v>
      </c>
      <c r="I142" s="12">
        <v>70</v>
      </c>
      <c r="J142" s="14">
        <f>IF(N142=1,6,8)</f>
        <v>8</v>
      </c>
      <c r="K142" s="14" t="s">
        <v>90</v>
      </c>
      <c r="L142" s="14" t="s">
        <v>91</v>
      </c>
      <c r="M142" s="14" t="str">
        <f>IF(N142&gt;1,"Профлист","-")</f>
        <v>Профлист</v>
      </c>
      <c r="N142" s="14">
        <v>2</v>
      </c>
      <c r="O142" s="14">
        <v>0.75</v>
      </c>
      <c r="P142" s="14" t="s">
        <v>30</v>
      </c>
      <c r="Q142" s="12">
        <f>N142</f>
        <v>2</v>
      </c>
      <c r="R142" s="12">
        <f>O142</f>
        <v>0.75</v>
      </c>
      <c r="S142" s="12" t="str">
        <f>P142</f>
        <v>металл</v>
      </c>
      <c r="T142" s="14" t="s">
        <v>31</v>
      </c>
      <c r="U142" s="14" t="s">
        <v>31</v>
      </c>
      <c r="V142" s="14" t="s">
        <v>31</v>
      </c>
      <c r="W142" s="12" t="s">
        <v>32</v>
      </c>
    </row>
    <row r="143" spans="1:23" ht="27.75" customHeight="1" thickBot="1" x14ac:dyDescent="0.3">
      <c r="A143" s="13"/>
      <c r="B143" s="16"/>
      <c r="C143" s="6" t="s">
        <v>217</v>
      </c>
      <c r="D143" s="13"/>
      <c r="E143" s="18"/>
      <c r="F143" s="18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</row>
    <row r="144" spans="1:23" ht="27.75" customHeight="1" x14ac:dyDescent="0.25">
      <c r="A144" s="14">
        <v>71</v>
      </c>
      <c r="B144" s="15" t="s">
        <v>218</v>
      </c>
      <c r="C144" s="5" t="s">
        <v>219</v>
      </c>
      <c r="D144" s="14" t="s">
        <v>25</v>
      </c>
      <c r="E144" s="17">
        <v>5529004622</v>
      </c>
      <c r="F144" s="17">
        <v>1055515026511</v>
      </c>
      <c r="G144" s="14" t="s">
        <v>26</v>
      </c>
      <c r="H144" s="14">
        <v>5401381810</v>
      </c>
      <c r="I144" s="12">
        <v>71</v>
      </c>
      <c r="J144" s="14">
        <f>IF(N144=1,6,8)</f>
        <v>8</v>
      </c>
      <c r="K144" s="14" t="s">
        <v>90</v>
      </c>
      <c r="L144" s="14" t="s">
        <v>91</v>
      </c>
      <c r="M144" s="14" t="str">
        <f>IF(N144&gt;1,"Профлист","-")</f>
        <v>Профлист</v>
      </c>
      <c r="N144" s="14">
        <v>2</v>
      </c>
      <c r="O144" s="14">
        <v>0.75</v>
      </c>
      <c r="P144" s="14" t="s">
        <v>30</v>
      </c>
      <c r="Q144" s="12">
        <f>N144</f>
        <v>2</v>
      </c>
      <c r="R144" s="12">
        <f>O144</f>
        <v>0.75</v>
      </c>
      <c r="S144" s="12" t="str">
        <f>P144</f>
        <v>металл</v>
      </c>
      <c r="T144" s="14" t="s">
        <v>31</v>
      </c>
      <c r="U144" s="14" t="s">
        <v>31</v>
      </c>
      <c r="V144" s="14" t="s">
        <v>31</v>
      </c>
      <c r="W144" s="12" t="s">
        <v>32</v>
      </c>
    </row>
    <row r="145" spans="1:23" ht="27.75" customHeight="1" thickBot="1" x14ac:dyDescent="0.3">
      <c r="A145" s="13"/>
      <c r="B145" s="16"/>
      <c r="C145" s="6" t="s">
        <v>220</v>
      </c>
      <c r="D145" s="13"/>
      <c r="E145" s="18"/>
      <c r="F145" s="18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1:23" ht="27.75" customHeight="1" x14ac:dyDescent="0.25">
      <c r="A146" s="14">
        <v>72</v>
      </c>
      <c r="B146" s="15" t="s">
        <v>221</v>
      </c>
      <c r="C146" s="5" t="s">
        <v>222</v>
      </c>
      <c r="D146" s="14" t="s">
        <v>25</v>
      </c>
      <c r="E146" s="17">
        <v>5529004622</v>
      </c>
      <c r="F146" s="20">
        <v>1055515026511</v>
      </c>
      <c r="G146" s="14" t="s">
        <v>26</v>
      </c>
      <c r="H146" s="14">
        <v>5401381810</v>
      </c>
      <c r="I146" s="12">
        <v>72</v>
      </c>
      <c r="J146" s="14">
        <f>IF(N146=1,6,8)</f>
        <v>6</v>
      </c>
      <c r="K146" s="14" t="s">
        <v>90</v>
      </c>
      <c r="L146" s="14" t="s">
        <v>91</v>
      </c>
      <c r="M146" s="14" t="str">
        <f>IF(N146&gt;1,"Профлист","-")</f>
        <v>-</v>
      </c>
      <c r="N146" s="14">
        <v>1</v>
      </c>
      <c r="O146" s="14">
        <v>0.75</v>
      </c>
      <c r="P146" s="14" t="s">
        <v>30</v>
      </c>
      <c r="Q146" s="12">
        <f>N146</f>
        <v>1</v>
      </c>
      <c r="R146" s="12">
        <f>O146</f>
        <v>0.75</v>
      </c>
      <c r="S146" s="12" t="str">
        <f>P146</f>
        <v>металл</v>
      </c>
      <c r="T146" s="14" t="s">
        <v>31</v>
      </c>
      <c r="U146" s="14" t="s">
        <v>31</v>
      </c>
      <c r="V146" s="14" t="s">
        <v>31</v>
      </c>
      <c r="W146" s="12" t="s">
        <v>116</v>
      </c>
    </row>
    <row r="147" spans="1:23" ht="27.75" customHeight="1" thickBot="1" x14ac:dyDescent="0.3">
      <c r="A147" s="13"/>
      <c r="B147" s="16"/>
      <c r="C147" s="6" t="s">
        <v>223</v>
      </c>
      <c r="D147" s="13"/>
      <c r="E147" s="18"/>
      <c r="F147" s="18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</row>
    <row r="148" spans="1:23" ht="27.75" customHeight="1" x14ac:dyDescent="0.25">
      <c r="A148" s="12">
        <v>73</v>
      </c>
      <c r="B148" s="15" t="s">
        <v>224</v>
      </c>
      <c r="C148" s="5" t="s">
        <v>333</v>
      </c>
      <c r="D148" s="14" t="s">
        <v>25</v>
      </c>
      <c r="E148" s="17">
        <v>5529004622</v>
      </c>
      <c r="F148" s="17">
        <v>1055515026511</v>
      </c>
      <c r="G148" s="14" t="s">
        <v>26</v>
      </c>
      <c r="H148" s="14">
        <v>5401381810</v>
      </c>
      <c r="I148" s="12">
        <v>73</v>
      </c>
      <c r="J148" s="14">
        <f>IF(N148=1,6,8)</f>
        <v>6</v>
      </c>
      <c r="K148" s="14" t="s">
        <v>90</v>
      </c>
      <c r="L148" s="14" t="s">
        <v>91</v>
      </c>
      <c r="M148" s="14" t="str">
        <f>IF(N148&gt;1,"Профлист","-")</f>
        <v>-</v>
      </c>
      <c r="N148" s="14">
        <v>1</v>
      </c>
      <c r="O148" s="14">
        <v>0.75</v>
      </c>
      <c r="P148" s="14" t="s">
        <v>30</v>
      </c>
      <c r="Q148" s="12">
        <f>N148</f>
        <v>1</v>
      </c>
      <c r="R148" s="12">
        <f>O148</f>
        <v>0.75</v>
      </c>
      <c r="S148" s="12" t="str">
        <f>P148</f>
        <v>металл</v>
      </c>
      <c r="T148" s="14" t="s">
        <v>31</v>
      </c>
      <c r="U148" s="14" t="s">
        <v>31</v>
      </c>
      <c r="V148" s="14" t="s">
        <v>31</v>
      </c>
      <c r="W148" s="12" t="s">
        <v>116</v>
      </c>
    </row>
    <row r="149" spans="1:23" ht="27.75" customHeight="1" thickBot="1" x14ac:dyDescent="0.3">
      <c r="A149" s="13"/>
      <c r="B149" s="16"/>
      <c r="C149" s="6" t="s">
        <v>332</v>
      </c>
      <c r="D149" s="13"/>
      <c r="E149" s="18"/>
      <c r="F149" s="18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</row>
    <row r="150" spans="1:23" ht="27.75" customHeight="1" x14ac:dyDescent="0.25">
      <c r="A150" s="14">
        <v>74</v>
      </c>
      <c r="B150" s="15" t="s">
        <v>225</v>
      </c>
      <c r="C150" s="5" t="s">
        <v>226</v>
      </c>
      <c r="D150" s="14" t="s">
        <v>25</v>
      </c>
      <c r="E150" s="17">
        <v>5529004622</v>
      </c>
      <c r="F150" s="20">
        <v>1055515026511</v>
      </c>
      <c r="G150" s="14" t="s">
        <v>26</v>
      </c>
      <c r="H150" s="14">
        <v>5401381810</v>
      </c>
      <c r="I150" s="12">
        <v>74</v>
      </c>
      <c r="J150" s="14">
        <f>IF(N150=1,6,8)</f>
        <v>6</v>
      </c>
      <c r="K150" s="14" t="s">
        <v>90</v>
      </c>
      <c r="L150" s="14" t="s">
        <v>91</v>
      </c>
      <c r="M150" s="14" t="str">
        <f>IF(N150&gt;1,"Профлист","-")</f>
        <v>-</v>
      </c>
      <c r="N150" s="14">
        <v>1</v>
      </c>
      <c r="O150" s="14">
        <v>0.75</v>
      </c>
      <c r="P150" s="14" t="s">
        <v>30</v>
      </c>
      <c r="Q150" s="12">
        <f>N150</f>
        <v>1</v>
      </c>
      <c r="R150" s="12">
        <f>O150</f>
        <v>0.75</v>
      </c>
      <c r="S150" s="12" t="str">
        <f>P150</f>
        <v>металл</v>
      </c>
      <c r="T150" s="14" t="s">
        <v>31</v>
      </c>
      <c r="U150" s="14" t="s">
        <v>31</v>
      </c>
      <c r="V150" s="14" t="s">
        <v>31</v>
      </c>
      <c r="W150" s="12" t="s">
        <v>116</v>
      </c>
    </row>
    <row r="151" spans="1:23" ht="27.75" customHeight="1" thickBot="1" x14ac:dyDescent="0.3">
      <c r="A151" s="13"/>
      <c r="B151" s="16"/>
      <c r="C151" s="6" t="s">
        <v>227</v>
      </c>
      <c r="D151" s="13"/>
      <c r="E151" s="18"/>
      <c r="F151" s="18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1:23" ht="27.75" customHeight="1" x14ac:dyDescent="0.25">
      <c r="A152" s="14">
        <v>75</v>
      </c>
      <c r="B152" s="15" t="s">
        <v>228</v>
      </c>
      <c r="C152" s="5" t="s">
        <v>229</v>
      </c>
      <c r="D152" s="14" t="s">
        <v>25</v>
      </c>
      <c r="E152" s="17">
        <v>5529004622</v>
      </c>
      <c r="F152" s="17">
        <v>1055515026511</v>
      </c>
      <c r="G152" s="14" t="s">
        <v>26</v>
      </c>
      <c r="H152" s="14">
        <v>5401381810</v>
      </c>
      <c r="I152" s="12">
        <v>75</v>
      </c>
      <c r="J152" s="14">
        <f>IF(N152=1,6,8)</f>
        <v>6</v>
      </c>
      <c r="K152" s="14" t="s">
        <v>90</v>
      </c>
      <c r="L152" s="14" t="s">
        <v>91</v>
      </c>
      <c r="M152" s="14" t="str">
        <f>IF(N152&gt;1,"Профлист","-")</f>
        <v>-</v>
      </c>
      <c r="N152" s="14">
        <v>1</v>
      </c>
      <c r="O152" s="14">
        <v>0.75</v>
      </c>
      <c r="P152" s="14" t="s">
        <v>30</v>
      </c>
      <c r="Q152" s="12">
        <f>N152</f>
        <v>1</v>
      </c>
      <c r="R152" s="12">
        <f>O152</f>
        <v>0.75</v>
      </c>
      <c r="S152" s="12" t="str">
        <f>P152</f>
        <v>металл</v>
      </c>
      <c r="T152" s="14" t="s">
        <v>31</v>
      </c>
      <c r="U152" s="14" t="s">
        <v>31</v>
      </c>
      <c r="V152" s="14" t="s">
        <v>31</v>
      </c>
      <c r="W152" s="12" t="s">
        <v>116</v>
      </c>
    </row>
    <row r="153" spans="1:23" ht="27.75" customHeight="1" thickBot="1" x14ac:dyDescent="0.3">
      <c r="A153" s="13"/>
      <c r="B153" s="16"/>
      <c r="C153" s="6" t="s">
        <v>230</v>
      </c>
      <c r="D153" s="13"/>
      <c r="E153" s="18"/>
      <c r="F153" s="18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 ht="27.75" customHeight="1" x14ac:dyDescent="0.25">
      <c r="A154" s="12">
        <v>76</v>
      </c>
      <c r="B154" s="15" t="s">
        <v>231</v>
      </c>
      <c r="C154" s="5" t="s">
        <v>232</v>
      </c>
      <c r="D154" s="14" t="s">
        <v>25</v>
      </c>
      <c r="E154" s="17">
        <v>5529004622</v>
      </c>
      <c r="F154" s="20">
        <v>1055515026511</v>
      </c>
      <c r="G154" s="14" t="s">
        <v>26</v>
      </c>
      <c r="H154" s="14">
        <v>5401381810</v>
      </c>
      <c r="I154" s="12">
        <v>76</v>
      </c>
      <c r="J154" s="14">
        <f>IF(N154=1,6,8)</f>
        <v>6</v>
      </c>
      <c r="K154" s="14" t="s">
        <v>90</v>
      </c>
      <c r="L154" s="14" t="s">
        <v>91</v>
      </c>
      <c r="M154" s="14" t="str">
        <f>IF(N154&gt;1,"Профлист","-")</f>
        <v>-</v>
      </c>
      <c r="N154" s="14">
        <v>1</v>
      </c>
      <c r="O154" s="14">
        <v>0.75</v>
      </c>
      <c r="P154" s="14" t="s">
        <v>30</v>
      </c>
      <c r="Q154" s="12">
        <f>N154</f>
        <v>1</v>
      </c>
      <c r="R154" s="12">
        <f>O154</f>
        <v>0.75</v>
      </c>
      <c r="S154" s="12" t="str">
        <f>P154</f>
        <v>металл</v>
      </c>
      <c r="T154" s="14" t="s">
        <v>31</v>
      </c>
      <c r="U154" s="14" t="s">
        <v>31</v>
      </c>
      <c r="V154" s="14" t="s">
        <v>31</v>
      </c>
      <c r="W154" s="12" t="s">
        <v>116</v>
      </c>
    </row>
    <row r="155" spans="1:23" ht="27.75" customHeight="1" thickBot="1" x14ac:dyDescent="0.3">
      <c r="A155" s="13"/>
      <c r="B155" s="16"/>
      <c r="C155" s="6" t="s">
        <v>233</v>
      </c>
      <c r="D155" s="13"/>
      <c r="E155" s="18"/>
      <c r="F155" s="18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1:23" ht="27.75" customHeight="1" x14ac:dyDescent="0.25">
      <c r="A156" s="14">
        <v>77</v>
      </c>
      <c r="B156" s="15" t="s">
        <v>234</v>
      </c>
      <c r="C156" s="5">
        <v>54.194896999999997</v>
      </c>
      <c r="D156" s="14" t="s">
        <v>25</v>
      </c>
      <c r="E156" s="17">
        <v>5529004622</v>
      </c>
      <c r="F156" s="17">
        <v>1055515026511</v>
      </c>
      <c r="G156" s="14" t="s">
        <v>26</v>
      </c>
      <c r="H156" s="14">
        <v>5401381810</v>
      </c>
      <c r="I156" s="12">
        <v>77</v>
      </c>
      <c r="J156" s="14">
        <f>IF(N156=1,6,8)</f>
        <v>6</v>
      </c>
      <c r="K156" s="14" t="s">
        <v>90</v>
      </c>
      <c r="L156" s="14" t="s">
        <v>91</v>
      </c>
      <c r="M156" s="14" t="str">
        <f>IF(N156&gt;1,"Профлист","-")</f>
        <v>-</v>
      </c>
      <c r="N156" s="14">
        <v>1</v>
      </c>
      <c r="O156" s="14">
        <v>0.75</v>
      </c>
      <c r="P156" s="14" t="s">
        <v>30</v>
      </c>
      <c r="Q156" s="12">
        <f>N156</f>
        <v>1</v>
      </c>
      <c r="R156" s="12">
        <f>O156</f>
        <v>0.75</v>
      </c>
      <c r="S156" s="12" t="str">
        <f>P156</f>
        <v>металл</v>
      </c>
      <c r="T156" s="14" t="s">
        <v>31</v>
      </c>
      <c r="U156" s="14" t="s">
        <v>31</v>
      </c>
      <c r="V156" s="14" t="s">
        <v>31</v>
      </c>
      <c r="W156" s="12" t="s">
        <v>116</v>
      </c>
    </row>
    <row r="157" spans="1:23" ht="27.75" customHeight="1" thickBot="1" x14ac:dyDescent="0.3">
      <c r="A157" s="13"/>
      <c r="B157" s="16"/>
      <c r="C157" s="6">
        <v>73.554710999999998</v>
      </c>
      <c r="D157" s="13"/>
      <c r="E157" s="18"/>
      <c r="F157" s="18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 ht="27.75" customHeight="1" x14ac:dyDescent="0.25">
      <c r="A158" s="14">
        <v>78</v>
      </c>
      <c r="B158" s="15" t="s">
        <v>235</v>
      </c>
      <c r="C158" s="5">
        <v>54.195265999999997</v>
      </c>
      <c r="D158" s="14" t="s">
        <v>25</v>
      </c>
      <c r="E158" s="17">
        <v>5529004622</v>
      </c>
      <c r="F158" s="20">
        <v>1055515026511</v>
      </c>
      <c r="G158" s="14" t="s">
        <v>26</v>
      </c>
      <c r="H158" s="14">
        <v>5401381810</v>
      </c>
      <c r="I158" s="12">
        <v>78</v>
      </c>
      <c r="J158" s="14">
        <f>IF(N158=1,6,8)</f>
        <v>6</v>
      </c>
      <c r="K158" s="14" t="s">
        <v>90</v>
      </c>
      <c r="L158" s="14" t="s">
        <v>91</v>
      </c>
      <c r="M158" s="14" t="str">
        <f>IF(N158&gt;1,"Профлист","-")</f>
        <v>-</v>
      </c>
      <c r="N158" s="14">
        <v>1</v>
      </c>
      <c r="O158" s="14">
        <v>0.75</v>
      </c>
      <c r="P158" s="14" t="s">
        <v>30</v>
      </c>
      <c r="Q158" s="12">
        <f>N158</f>
        <v>1</v>
      </c>
      <c r="R158" s="12">
        <f>O158</f>
        <v>0.75</v>
      </c>
      <c r="S158" s="12" t="str">
        <f>P158</f>
        <v>металл</v>
      </c>
      <c r="T158" s="14" t="s">
        <v>31</v>
      </c>
      <c r="U158" s="14" t="s">
        <v>31</v>
      </c>
      <c r="V158" s="14" t="s">
        <v>31</v>
      </c>
      <c r="W158" s="12" t="s">
        <v>116</v>
      </c>
    </row>
    <row r="159" spans="1:23" ht="27.75" customHeight="1" thickBot="1" x14ac:dyDescent="0.3">
      <c r="A159" s="13"/>
      <c r="B159" s="16"/>
      <c r="C159" s="6">
        <v>73.557666999999995</v>
      </c>
      <c r="D159" s="13"/>
      <c r="E159" s="18"/>
      <c r="F159" s="18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1:23" ht="27.75" customHeight="1" x14ac:dyDescent="0.25">
      <c r="A160" s="12">
        <v>79</v>
      </c>
      <c r="B160" s="15" t="s">
        <v>236</v>
      </c>
      <c r="C160" s="5">
        <v>54.195435000000003</v>
      </c>
      <c r="D160" s="14" t="s">
        <v>25</v>
      </c>
      <c r="E160" s="17">
        <v>5529004622</v>
      </c>
      <c r="F160" s="17">
        <v>1055515026511</v>
      </c>
      <c r="G160" s="14" t="s">
        <v>26</v>
      </c>
      <c r="H160" s="14">
        <v>5401381810</v>
      </c>
      <c r="I160" s="12">
        <v>79</v>
      </c>
      <c r="J160" s="14">
        <f>IF(N160=1,6,8)</f>
        <v>6</v>
      </c>
      <c r="K160" s="14" t="s">
        <v>90</v>
      </c>
      <c r="L160" s="14" t="s">
        <v>91</v>
      </c>
      <c r="M160" s="14" t="str">
        <f>IF(N160&gt;1,"Профлист","-")</f>
        <v>-</v>
      </c>
      <c r="N160" s="14">
        <v>1</v>
      </c>
      <c r="O160" s="14">
        <v>0.75</v>
      </c>
      <c r="P160" s="14" t="s">
        <v>30</v>
      </c>
      <c r="Q160" s="12">
        <f>N160</f>
        <v>1</v>
      </c>
      <c r="R160" s="12">
        <f>O160</f>
        <v>0.75</v>
      </c>
      <c r="S160" s="12" t="str">
        <f>P160</f>
        <v>металл</v>
      </c>
      <c r="T160" s="14" t="s">
        <v>31</v>
      </c>
      <c r="U160" s="14" t="s">
        <v>31</v>
      </c>
      <c r="V160" s="14" t="s">
        <v>31</v>
      </c>
      <c r="W160" s="12" t="s">
        <v>116</v>
      </c>
    </row>
    <row r="161" spans="1:23" ht="27.75" customHeight="1" thickBot="1" x14ac:dyDescent="0.3">
      <c r="A161" s="13"/>
      <c r="B161" s="16"/>
      <c r="C161" s="6">
        <v>73.551018999999997</v>
      </c>
      <c r="D161" s="13"/>
      <c r="E161" s="18"/>
      <c r="F161" s="18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</row>
    <row r="162" spans="1:23" ht="27.75" customHeight="1" x14ac:dyDescent="0.25">
      <c r="A162" s="14">
        <v>80</v>
      </c>
      <c r="B162" s="15" t="s">
        <v>237</v>
      </c>
      <c r="C162" s="5" t="s">
        <v>238</v>
      </c>
      <c r="D162" s="14" t="s">
        <v>25</v>
      </c>
      <c r="E162" s="17">
        <v>5529004622</v>
      </c>
      <c r="F162" s="20">
        <v>1055515026511</v>
      </c>
      <c r="G162" s="14" t="s">
        <v>26</v>
      </c>
      <c r="H162" s="14">
        <v>5401381810</v>
      </c>
      <c r="I162" s="12">
        <v>80</v>
      </c>
      <c r="J162" s="14">
        <f>IF(N162=1,6,8)</f>
        <v>6</v>
      </c>
      <c r="K162" s="14" t="s">
        <v>90</v>
      </c>
      <c r="L162" s="14" t="s">
        <v>91</v>
      </c>
      <c r="M162" s="14" t="str">
        <f>IF(N162&gt;1,"Профлист","-")</f>
        <v>-</v>
      </c>
      <c r="N162" s="14">
        <v>1</v>
      </c>
      <c r="O162" s="14">
        <v>0.75</v>
      </c>
      <c r="P162" s="14" t="s">
        <v>30</v>
      </c>
      <c r="Q162" s="12">
        <f>N162</f>
        <v>1</v>
      </c>
      <c r="R162" s="12">
        <f>O162</f>
        <v>0.75</v>
      </c>
      <c r="S162" s="12" t="str">
        <f>P162</f>
        <v>металл</v>
      </c>
      <c r="T162" s="14" t="s">
        <v>31</v>
      </c>
      <c r="U162" s="14" t="s">
        <v>31</v>
      </c>
      <c r="V162" s="14" t="s">
        <v>31</v>
      </c>
      <c r="W162" s="12" t="s">
        <v>116</v>
      </c>
    </row>
    <row r="163" spans="1:23" ht="27.75" customHeight="1" thickBot="1" x14ac:dyDescent="0.3">
      <c r="A163" s="13"/>
      <c r="B163" s="16"/>
      <c r="C163" s="6" t="s">
        <v>239</v>
      </c>
      <c r="D163" s="13"/>
      <c r="E163" s="18"/>
      <c r="F163" s="18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</row>
    <row r="164" spans="1:23" ht="27.75" customHeight="1" x14ac:dyDescent="0.25">
      <c r="A164" s="14">
        <v>81</v>
      </c>
      <c r="B164" s="15" t="s">
        <v>240</v>
      </c>
      <c r="C164" s="5" t="s">
        <v>241</v>
      </c>
      <c r="D164" s="14" t="s">
        <v>25</v>
      </c>
      <c r="E164" s="17">
        <v>5529004622</v>
      </c>
      <c r="F164" s="17">
        <v>1055515026511</v>
      </c>
      <c r="G164" s="14" t="s">
        <v>26</v>
      </c>
      <c r="H164" s="14">
        <v>5401381810</v>
      </c>
      <c r="I164" s="12">
        <v>81</v>
      </c>
      <c r="J164" s="14">
        <f>IF(N164=1,6,8)</f>
        <v>6</v>
      </c>
      <c r="K164" s="14" t="s">
        <v>90</v>
      </c>
      <c r="L164" s="14" t="s">
        <v>91</v>
      </c>
      <c r="M164" s="14" t="str">
        <f>IF(N164&gt;1,"Профлист","-")</f>
        <v>-</v>
      </c>
      <c r="N164" s="14">
        <v>1</v>
      </c>
      <c r="O164" s="14">
        <v>0.75</v>
      </c>
      <c r="P164" s="14" t="s">
        <v>30</v>
      </c>
      <c r="Q164" s="12">
        <f>N164</f>
        <v>1</v>
      </c>
      <c r="R164" s="12">
        <f>O164</f>
        <v>0.75</v>
      </c>
      <c r="S164" s="12" t="str">
        <f>P164</f>
        <v>металл</v>
      </c>
      <c r="T164" s="14" t="s">
        <v>31</v>
      </c>
      <c r="U164" s="14" t="s">
        <v>31</v>
      </c>
      <c r="V164" s="14" t="s">
        <v>31</v>
      </c>
      <c r="W164" s="12" t="s">
        <v>116</v>
      </c>
    </row>
    <row r="165" spans="1:23" ht="27.75" customHeight="1" thickBot="1" x14ac:dyDescent="0.3">
      <c r="A165" s="13"/>
      <c r="B165" s="16"/>
      <c r="C165" s="6" t="s">
        <v>242</v>
      </c>
      <c r="D165" s="13"/>
      <c r="E165" s="18"/>
      <c r="F165" s="18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</row>
    <row r="166" spans="1:23" ht="27.75" customHeight="1" x14ac:dyDescent="0.25">
      <c r="A166" s="12">
        <v>82</v>
      </c>
      <c r="B166" s="15" t="s">
        <v>243</v>
      </c>
      <c r="C166" s="5">
        <v>54.214098</v>
      </c>
      <c r="D166" s="14" t="s">
        <v>25</v>
      </c>
      <c r="E166" s="17">
        <v>5529004622</v>
      </c>
      <c r="F166" s="20">
        <v>1055515026511</v>
      </c>
      <c r="G166" s="14" t="s">
        <v>26</v>
      </c>
      <c r="H166" s="14">
        <v>5401381810</v>
      </c>
      <c r="I166" s="12">
        <v>82</v>
      </c>
      <c r="J166" s="14">
        <f>IF(N166=1,6,8)</f>
        <v>6</v>
      </c>
      <c r="K166" s="14" t="s">
        <v>90</v>
      </c>
      <c r="L166" s="14" t="s">
        <v>91</v>
      </c>
      <c r="M166" s="14" t="str">
        <f>IF(N166&gt;1,"Профлист","-")</f>
        <v>-</v>
      </c>
      <c r="N166" s="14">
        <v>1</v>
      </c>
      <c r="O166" s="14">
        <v>0.75</v>
      </c>
      <c r="P166" s="14" t="s">
        <v>30</v>
      </c>
      <c r="Q166" s="12">
        <f>N166</f>
        <v>1</v>
      </c>
      <c r="R166" s="12">
        <v>1.1000000000000001</v>
      </c>
      <c r="S166" s="12" t="str">
        <f>P166</f>
        <v>металл</v>
      </c>
      <c r="T166" s="14" t="s">
        <v>31</v>
      </c>
      <c r="U166" s="14" t="s">
        <v>31</v>
      </c>
      <c r="V166" s="14" t="s">
        <v>31</v>
      </c>
      <c r="W166" s="12" t="s">
        <v>116</v>
      </c>
    </row>
    <row r="167" spans="1:23" ht="27.75" customHeight="1" thickBot="1" x14ac:dyDescent="0.3">
      <c r="A167" s="13"/>
      <c r="B167" s="16"/>
      <c r="C167" s="6">
        <v>73.568267000000006</v>
      </c>
      <c r="D167" s="13"/>
      <c r="E167" s="18"/>
      <c r="F167" s="18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</row>
    <row r="168" spans="1:23" ht="27.75" customHeight="1" x14ac:dyDescent="0.25">
      <c r="A168" s="14">
        <v>83</v>
      </c>
      <c r="B168" s="15" t="s">
        <v>244</v>
      </c>
      <c r="C168" s="5" t="s">
        <v>245</v>
      </c>
      <c r="D168" s="14" t="s">
        <v>115</v>
      </c>
      <c r="E168" s="17">
        <v>552900022704</v>
      </c>
      <c r="F168" s="17">
        <v>310550927200075</v>
      </c>
      <c r="G168" s="14" t="s">
        <v>26</v>
      </c>
      <c r="H168" s="14">
        <v>5401381810</v>
      </c>
      <c r="I168" s="12">
        <v>83</v>
      </c>
      <c r="J168" s="14">
        <f>IF(N168=1,6,8)</f>
        <v>6</v>
      </c>
      <c r="K168" s="14" t="s">
        <v>90</v>
      </c>
      <c r="L168" s="14" t="s">
        <v>91</v>
      </c>
      <c r="M168" s="14" t="str">
        <f>IF(N168&gt;1,"Профлист","-")</f>
        <v>-</v>
      </c>
      <c r="N168" s="14">
        <v>1</v>
      </c>
      <c r="O168" s="14">
        <v>0.24</v>
      </c>
      <c r="P168" s="14" t="s">
        <v>30</v>
      </c>
      <c r="Q168" s="12">
        <f>N168</f>
        <v>1</v>
      </c>
      <c r="R168" s="12">
        <f>O168</f>
        <v>0.24</v>
      </c>
      <c r="S168" s="12" t="str">
        <f>P168</f>
        <v>металл</v>
      </c>
      <c r="T168" s="14" t="s">
        <v>31</v>
      </c>
      <c r="U168" s="14" t="s">
        <v>31</v>
      </c>
      <c r="V168" s="14" t="s">
        <v>31</v>
      </c>
      <c r="W168" s="12" t="s">
        <v>116</v>
      </c>
    </row>
    <row r="169" spans="1:23" ht="27.75" customHeight="1" thickBot="1" x14ac:dyDescent="0.3">
      <c r="A169" s="13"/>
      <c r="B169" s="16"/>
      <c r="C169" s="6" t="s">
        <v>246</v>
      </c>
      <c r="D169" s="13"/>
      <c r="E169" s="18"/>
      <c r="F169" s="18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1:23" ht="27.75" customHeight="1" x14ac:dyDescent="0.25">
      <c r="A170" s="14">
        <v>84</v>
      </c>
      <c r="B170" s="15" t="s">
        <v>247</v>
      </c>
      <c r="C170" s="5">
        <v>54.199416999999997</v>
      </c>
      <c r="D170" s="14" t="s">
        <v>115</v>
      </c>
      <c r="E170" s="17">
        <v>5529004622</v>
      </c>
      <c r="F170" s="20">
        <v>1055515026511</v>
      </c>
      <c r="G170" s="14" t="s">
        <v>26</v>
      </c>
      <c r="H170" s="14">
        <v>5401381810</v>
      </c>
      <c r="I170" s="12">
        <v>84</v>
      </c>
      <c r="J170" s="14">
        <f>IF(N170=1,6,8)</f>
        <v>6</v>
      </c>
      <c r="K170" s="14" t="s">
        <v>90</v>
      </c>
      <c r="L170" s="14" t="s">
        <v>91</v>
      </c>
      <c r="M170" s="14" t="s">
        <v>31</v>
      </c>
      <c r="N170" s="14">
        <v>1</v>
      </c>
      <c r="O170" s="14">
        <v>0.75</v>
      </c>
      <c r="P170" s="14" t="s">
        <v>30</v>
      </c>
      <c r="Q170" s="12">
        <f>N170</f>
        <v>1</v>
      </c>
      <c r="R170" s="12">
        <f>O170</f>
        <v>0.75</v>
      </c>
      <c r="S170" s="12" t="str">
        <f>P170</f>
        <v>металл</v>
      </c>
      <c r="T170" s="14" t="s">
        <v>31</v>
      </c>
      <c r="U170" s="14" t="s">
        <v>31</v>
      </c>
      <c r="V170" s="14" t="s">
        <v>31</v>
      </c>
      <c r="W170" s="12" t="s">
        <v>116</v>
      </c>
    </row>
    <row r="171" spans="1:23" ht="27.75" customHeight="1" thickBot="1" x14ac:dyDescent="0.3">
      <c r="A171" s="13"/>
      <c r="B171" s="16"/>
      <c r="C171" s="6">
        <v>73.553864000000004</v>
      </c>
      <c r="D171" s="13"/>
      <c r="E171" s="18"/>
      <c r="F171" s="18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</row>
    <row r="172" spans="1:23" ht="27.75" customHeight="1" x14ac:dyDescent="0.25">
      <c r="A172" s="12">
        <v>85</v>
      </c>
      <c r="B172" s="15" t="s">
        <v>247</v>
      </c>
      <c r="C172" s="5">
        <v>54.199416999999997</v>
      </c>
      <c r="D172" s="14" t="s">
        <v>25</v>
      </c>
      <c r="E172" s="17">
        <v>5529004622</v>
      </c>
      <c r="F172" s="17">
        <v>1055515026511</v>
      </c>
      <c r="G172" s="14" t="s">
        <v>26</v>
      </c>
      <c r="H172" s="14">
        <v>5401381810</v>
      </c>
      <c r="I172" s="12">
        <v>85</v>
      </c>
      <c r="J172" s="14">
        <f>IF(N172=1,6,8)</f>
        <v>6</v>
      </c>
      <c r="K172" s="14" t="s">
        <v>90</v>
      </c>
      <c r="L172" s="14" t="s">
        <v>91</v>
      </c>
      <c r="M172" s="14" t="str">
        <f>IF(N172&gt;1,"Профлист","-")</f>
        <v>-</v>
      </c>
      <c r="N172" s="14">
        <v>1</v>
      </c>
      <c r="O172" s="14">
        <v>0.75</v>
      </c>
      <c r="P172" s="14" t="s">
        <v>30</v>
      </c>
      <c r="Q172" s="12">
        <f>N172</f>
        <v>1</v>
      </c>
      <c r="R172" s="12">
        <f>O172</f>
        <v>0.75</v>
      </c>
      <c r="S172" s="12" t="str">
        <f>P172</f>
        <v>металл</v>
      </c>
      <c r="T172" s="14" t="s">
        <v>31</v>
      </c>
      <c r="U172" s="14" t="s">
        <v>31</v>
      </c>
      <c r="V172" s="14" t="s">
        <v>31</v>
      </c>
      <c r="W172" s="12" t="s">
        <v>32</v>
      </c>
    </row>
    <row r="173" spans="1:23" ht="27.75" customHeight="1" thickBot="1" x14ac:dyDescent="0.3">
      <c r="A173" s="13"/>
      <c r="B173" s="16"/>
      <c r="C173" s="6">
        <v>73.553864000000004</v>
      </c>
      <c r="D173" s="13"/>
      <c r="E173" s="18"/>
      <c r="F173" s="18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</row>
    <row r="174" spans="1:23" ht="27.75" customHeight="1" x14ac:dyDescent="0.25">
      <c r="A174" s="14">
        <v>86</v>
      </c>
      <c r="B174" s="15" t="s">
        <v>248</v>
      </c>
      <c r="C174" s="5" t="s">
        <v>249</v>
      </c>
      <c r="D174" s="14" t="s">
        <v>25</v>
      </c>
      <c r="E174" s="17">
        <v>5529004622</v>
      </c>
      <c r="F174" s="20">
        <v>1055515026511</v>
      </c>
      <c r="G174" s="14" t="s">
        <v>26</v>
      </c>
      <c r="H174" s="14">
        <v>5401381810</v>
      </c>
      <c r="I174" s="12">
        <v>86</v>
      </c>
      <c r="J174" s="14">
        <f>IF(N174=1,6,8)</f>
        <v>8</v>
      </c>
      <c r="K174" s="14" t="s">
        <v>90</v>
      </c>
      <c r="L174" s="14" t="s">
        <v>91</v>
      </c>
      <c r="M174" s="14" t="str">
        <f>IF(N174&gt;1,"Профлист","-")</f>
        <v>Профлист</v>
      </c>
      <c r="N174" s="14">
        <v>2</v>
      </c>
      <c r="O174" s="14">
        <v>0.75</v>
      </c>
      <c r="P174" s="14" t="s">
        <v>30</v>
      </c>
      <c r="Q174" s="12">
        <f>N174</f>
        <v>2</v>
      </c>
      <c r="R174" s="12">
        <f>O174</f>
        <v>0.75</v>
      </c>
      <c r="S174" s="12" t="str">
        <f>P174</f>
        <v>металл</v>
      </c>
      <c r="T174" s="14" t="s">
        <v>31</v>
      </c>
      <c r="U174" s="14" t="s">
        <v>31</v>
      </c>
      <c r="V174" s="14" t="s">
        <v>31</v>
      </c>
      <c r="W174" s="12" t="s">
        <v>32</v>
      </c>
    </row>
    <row r="175" spans="1:23" ht="27.75" customHeight="1" thickBot="1" x14ac:dyDescent="0.3">
      <c r="A175" s="13"/>
      <c r="B175" s="16"/>
      <c r="C175" s="6" t="s">
        <v>250</v>
      </c>
      <c r="D175" s="13"/>
      <c r="E175" s="18"/>
      <c r="F175" s="18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</row>
    <row r="176" spans="1:23" ht="27.75" customHeight="1" x14ac:dyDescent="0.25">
      <c r="A176" s="14">
        <v>87</v>
      </c>
      <c r="B176" s="15" t="s">
        <v>251</v>
      </c>
      <c r="C176" s="5" t="s">
        <v>252</v>
      </c>
      <c r="D176" s="14" t="s">
        <v>25</v>
      </c>
      <c r="E176" s="17">
        <v>5529004622</v>
      </c>
      <c r="F176" s="17">
        <v>1055515026511</v>
      </c>
      <c r="G176" s="14" t="s">
        <v>26</v>
      </c>
      <c r="H176" s="14">
        <v>5401381810</v>
      </c>
      <c r="I176" s="12">
        <v>87</v>
      </c>
      <c r="J176" s="14">
        <f>IF(N176=1,6,8)</f>
        <v>8</v>
      </c>
      <c r="K176" s="14" t="s">
        <v>90</v>
      </c>
      <c r="L176" s="14" t="s">
        <v>91</v>
      </c>
      <c r="M176" s="14" t="str">
        <f>IF(N176&gt;1,"Профлист","-")</f>
        <v>Профлист</v>
      </c>
      <c r="N176" s="14">
        <v>2</v>
      </c>
      <c r="O176" s="14">
        <v>0.75</v>
      </c>
      <c r="P176" s="14" t="s">
        <v>30</v>
      </c>
      <c r="Q176" s="12">
        <f>N176</f>
        <v>2</v>
      </c>
      <c r="R176" s="12">
        <f>O176</f>
        <v>0.75</v>
      </c>
      <c r="S176" s="12" t="str">
        <f>P176</f>
        <v>металл</v>
      </c>
      <c r="T176" s="14" t="s">
        <v>31</v>
      </c>
      <c r="U176" s="14" t="s">
        <v>31</v>
      </c>
      <c r="V176" s="14" t="s">
        <v>31</v>
      </c>
      <c r="W176" s="12" t="s">
        <v>32</v>
      </c>
    </row>
    <row r="177" spans="1:23" ht="27.75" customHeight="1" thickBot="1" x14ac:dyDescent="0.3">
      <c r="A177" s="13"/>
      <c r="B177" s="16"/>
      <c r="C177" s="6" t="s">
        <v>253</v>
      </c>
      <c r="D177" s="13"/>
      <c r="E177" s="18"/>
      <c r="F177" s="18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</row>
    <row r="178" spans="1:23" ht="27.75" customHeight="1" x14ac:dyDescent="0.25">
      <c r="A178" s="12">
        <v>88</v>
      </c>
      <c r="B178" s="15" t="s">
        <v>254</v>
      </c>
      <c r="C178" s="5">
        <v>54.207189999999997</v>
      </c>
      <c r="D178" s="14" t="s">
        <v>115</v>
      </c>
      <c r="E178" s="17">
        <v>5529004622</v>
      </c>
      <c r="F178" s="20">
        <v>1055515026511</v>
      </c>
      <c r="G178" s="14" t="s">
        <v>26</v>
      </c>
      <c r="H178" s="14">
        <v>5401381810</v>
      </c>
      <c r="I178" s="12">
        <v>88</v>
      </c>
      <c r="J178" s="14">
        <f>IF(N178=1,6,8)</f>
        <v>6</v>
      </c>
      <c r="K178" s="14" t="s">
        <v>90</v>
      </c>
      <c r="L178" s="14" t="s">
        <v>91</v>
      </c>
      <c r="M178" s="14" t="str">
        <f>IF(N178&gt;1,"Профлист","-")</f>
        <v>-</v>
      </c>
      <c r="N178" s="14">
        <v>1</v>
      </c>
      <c r="O178" s="14">
        <v>0.75</v>
      </c>
      <c r="P178" s="14" t="s">
        <v>30</v>
      </c>
      <c r="Q178" s="12">
        <f>N178</f>
        <v>1</v>
      </c>
      <c r="R178" s="12">
        <f>O178</f>
        <v>0.75</v>
      </c>
      <c r="S178" s="12" t="str">
        <f>P178</f>
        <v>металл</v>
      </c>
      <c r="T178" s="14" t="s">
        <v>31</v>
      </c>
      <c r="U178" s="14" t="s">
        <v>31</v>
      </c>
      <c r="V178" s="14" t="s">
        <v>31</v>
      </c>
      <c r="W178" s="12" t="s">
        <v>116</v>
      </c>
    </row>
    <row r="179" spans="1:23" ht="27.75" customHeight="1" thickBot="1" x14ac:dyDescent="0.3">
      <c r="A179" s="13"/>
      <c r="B179" s="16"/>
      <c r="C179" s="6">
        <v>73.554226</v>
      </c>
      <c r="D179" s="13"/>
      <c r="E179" s="18"/>
      <c r="F179" s="18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</row>
    <row r="180" spans="1:23" ht="27.75" customHeight="1" x14ac:dyDescent="0.25">
      <c r="A180" s="14">
        <v>89</v>
      </c>
      <c r="B180" s="15" t="s">
        <v>255</v>
      </c>
      <c r="C180" s="5" t="s">
        <v>256</v>
      </c>
      <c r="D180" s="14" t="s">
        <v>25</v>
      </c>
      <c r="E180" s="17">
        <v>5529004622</v>
      </c>
      <c r="F180" s="17">
        <v>1055515026511</v>
      </c>
      <c r="G180" s="14" t="s">
        <v>26</v>
      </c>
      <c r="H180" s="14">
        <v>5401381810</v>
      </c>
      <c r="I180" s="12">
        <v>89</v>
      </c>
      <c r="J180" s="14">
        <f>IF(N180=1,6,8)</f>
        <v>6</v>
      </c>
      <c r="K180" s="14" t="s">
        <v>90</v>
      </c>
      <c r="L180" s="14" t="s">
        <v>91</v>
      </c>
      <c r="M180" s="14" t="str">
        <f>IF(N180&gt;1,"Профлист","-")</f>
        <v>-</v>
      </c>
      <c r="N180" s="14">
        <v>1</v>
      </c>
      <c r="O180" s="14">
        <v>0.75</v>
      </c>
      <c r="P180" s="14" t="s">
        <v>30</v>
      </c>
      <c r="Q180" s="12">
        <f>N180</f>
        <v>1</v>
      </c>
      <c r="R180" s="12">
        <f>O180</f>
        <v>0.75</v>
      </c>
      <c r="S180" s="12" t="str">
        <f>P180</f>
        <v>металл</v>
      </c>
      <c r="T180" s="14" t="s">
        <v>31</v>
      </c>
      <c r="U180" s="14" t="s">
        <v>31</v>
      </c>
      <c r="V180" s="14" t="s">
        <v>31</v>
      </c>
      <c r="W180" s="12" t="s">
        <v>116</v>
      </c>
    </row>
    <row r="181" spans="1:23" ht="27.75" customHeight="1" thickBot="1" x14ac:dyDescent="0.3">
      <c r="A181" s="13"/>
      <c r="B181" s="16"/>
      <c r="C181" s="6" t="s">
        <v>257</v>
      </c>
      <c r="D181" s="13"/>
      <c r="E181" s="18"/>
      <c r="F181" s="18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  <row r="182" spans="1:23" ht="27.75" customHeight="1" x14ac:dyDescent="0.25">
      <c r="A182" s="14">
        <v>90</v>
      </c>
      <c r="B182" s="15" t="s">
        <v>258</v>
      </c>
      <c r="C182" s="5">
        <v>54.207236999999999</v>
      </c>
      <c r="D182" s="14" t="s">
        <v>115</v>
      </c>
      <c r="E182" s="17">
        <v>5529004622</v>
      </c>
      <c r="F182" s="20">
        <v>1055515026511</v>
      </c>
      <c r="G182" s="14" t="s">
        <v>26</v>
      </c>
      <c r="H182" s="14">
        <v>5401381810</v>
      </c>
      <c r="I182" s="12">
        <v>90</v>
      </c>
      <c r="J182" s="14">
        <f>IF(N182=1,6,8)</f>
        <v>8</v>
      </c>
      <c r="K182" s="14" t="s">
        <v>90</v>
      </c>
      <c r="L182" s="14" t="s">
        <v>91</v>
      </c>
      <c r="M182" s="14" t="str">
        <f>IF(N182&gt;1,"Профлист","-")</f>
        <v>Профлист</v>
      </c>
      <c r="N182" s="14">
        <v>2</v>
      </c>
      <c r="O182" s="14">
        <v>0.7</v>
      </c>
      <c r="P182" s="14" t="s">
        <v>30</v>
      </c>
      <c r="Q182" s="12">
        <f>N182</f>
        <v>2</v>
      </c>
      <c r="R182" s="12">
        <f>O182</f>
        <v>0.7</v>
      </c>
      <c r="S182" s="12" t="str">
        <f>P182</f>
        <v>металл</v>
      </c>
      <c r="T182" s="14" t="s">
        <v>31</v>
      </c>
      <c r="U182" s="14" t="s">
        <v>31</v>
      </c>
      <c r="V182" s="14" t="s">
        <v>31</v>
      </c>
      <c r="W182" s="12" t="s">
        <v>116</v>
      </c>
    </row>
    <row r="183" spans="1:23" ht="27.75" customHeight="1" thickBot="1" x14ac:dyDescent="0.3">
      <c r="A183" s="13"/>
      <c r="B183" s="16"/>
      <c r="C183" s="6">
        <v>73.558062000000007</v>
      </c>
      <c r="D183" s="13"/>
      <c r="E183" s="18"/>
      <c r="F183" s="18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1:23" ht="27.75" customHeight="1" x14ac:dyDescent="0.25">
      <c r="A184" s="12">
        <v>91</v>
      </c>
      <c r="B184" s="15" t="s">
        <v>259</v>
      </c>
      <c r="C184" s="5" t="s">
        <v>260</v>
      </c>
      <c r="D184" s="14" t="s">
        <v>25</v>
      </c>
      <c r="E184" s="17">
        <v>5529004622</v>
      </c>
      <c r="F184" s="17">
        <v>1055515026511</v>
      </c>
      <c r="G184" s="14" t="s">
        <v>26</v>
      </c>
      <c r="H184" s="14">
        <v>5401381810</v>
      </c>
      <c r="I184" s="12">
        <v>91</v>
      </c>
      <c r="J184" s="14">
        <f>IF(N184=1,6,8)</f>
        <v>6</v>
      </c>
      <c r="K184" s="14" t="s">
        <v>90</v>
      </c>
      <c r="L184" s="14" t="s">
        <v>91</v>
      </c>
      <c r="M184" s="14" t="str">
        <f>IF(N184&gt;1,"Профлист","-")</f>
        <v>-</v>
      </c>
      <c r="N184" s="14">
        <v>1</v>
      </c>
      <c r="O184" s="14">
        <v>1.1000000000000001</v>
      </c>
      <c r="P184" s="14" t="s">
        <v>30</v>
      </c>
      <c r="Q184" s="12">
        <f>N184</f>
        <v>1</v>
      </c>
      <c r="R184" s="12">
        <f>O184</f>
        <v>1.1000000000000001</v>
      </c>
      <c r="S184" s="12" t="str">
        <f>P184</f>
        <v>металл</v>
      </c>
      <c r="T184" s="14" t="s">
        <v>31</v>
      </c>
      <c r="U184" s="14" t="s">
        <v>31</v>
      </c>
      <c r="V184" s="14" t="s">
        <v>31</v>
      </c>
      <c r="W184" s="12" t="s">
        <v>116</v>
      </c>
    </row>
    <row r="185" spans="1:23" ht="27.75" customHeight="1" thickBot="1" x14ac:dyDescent="0.3">
      <c r="A185" s="13"/>
      <c r="B185" s="16"/>
      <c r="C185" s="6" t="s">
        <v>261</v>
      </c>
      <c r="D185" s="13"/>
      <c r="E185" s="18"/>
      <c r="F185" s="18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</row>
    <row r="186" spans="1:23" ht="27.75" customHeight="1" x14ac:dyDescent="0.25">
      <c r="A186" s="14">
        <v>92</v>
      </c>
      <c r="B186" s="15" t="s">
        <v>262</v>
      </c>
      <c r="C186" s="5" t="s">
        <v>263</v>
      </c>
      <c r="D186" s="14" t="s">
        <v>25</v>
      </c>
      <c r="E186" s="17">
        <v>5529004622</v>
      </c>
      <c r="F186" s="20">
        <v>1055515026511</v>
      </c>
      <c r="G186" s="14" t="s">
        <v>26</v>
      </c>
      <c r="H186" s="14">
        <v>5401381810</v>
      </c>
      <c r="I186" s="12">
        <v>92</v>
      </c>
      <c r="J186" s="14">
        <f>IF(N186=1,6,8)</f>
        <v>6</v>
      </c>
      <c r="K186" s="14" t="s">
        <v>90</v>
      </c>
      <c r="L186" s="14" t="s">
        <v>91</v>
      </c>
      <c r="M186" s="14" t="str">
        <f>IF(N186&gt;1,"Профлист","-")</f>
        <v>-</v>
      </c>
      <c r="N186" s="14">
        <v>1</v>
      </c>
      <c r="O186" s="14">
        <v>0.75</v>
      </c>
      <c r="P186" s="14" t="s">
        <v>30</v>
      </c>
      <c r="Q186" s="12">
        <f>N186</f>
        <v>1</v>
      </c>
      <c r="R186" s="12">
        <f>O186</f>
        <v>0.75</v>
      </c>
      <c r="S186" s="12" t="str">
        <f>P186</f>
        <v>металл</v>
      </c>
      <c r="T186" s="14" t="s">
        <v>31</v>
      </c>
      <c r="U186" s="14" t="s">
        <v>31</v>
      </c>
      <c r="V186" s="14" t="s">
        <v>31</v>
      </c>
      <c r="W186" s="12" t="s">
        <v>32</v>
      </c>
    </row>
    <row r="187" spans="1:23" ht="27.75" customHeight="1" thickBot="1" x14ac:dyDescent="0.3">
      <c r="A187" s="13"/>
      <c r="B187" s="16"/>
      <c r="C187" s="6" t="s">
        <v>264</v>
      </c>
      <c r="D187" s="13"/>
      <c r="E187" s="18"/>
      <c r="F187" s="18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</row>
    <row r="188" spans="1:23" ht="27.75" customHeight="1" x14ac:dyDescent="0.25">
      <c r="A188" s="14">
        <v>93</v>
      </c>
      <c r="B188" s="15" t="s">
        <v>265</v>
      </c>
      <c r="C188" s="5">
        <v>54.206631999999999</v>
      </c>
      <c r="D188" s="14" t="s">
        <v>25</v>
      </c>
      <c r="E188" s="17">
        <v>5529004622</v>
      </c>
      <c r="F188" s="17">
        <v>1055515026511</v>
      </c>
      <c r="G188" s="14" t="s">
        <v>26</v>
      </c>
      <c r="H188" s="14">
        <v>5401381810</v>
      </c>
      <c r="I188" s="12">
        <v>93</v>
      </c>
      <c r="J188" s="14">
        <f>IF(N188=1,6,8)</f>
        <v>6</v>
      </c>
      <c r="K188" s="14" t="s">
        <v>90</v>
      </c>
      <c r="L188" s="14" t="s">
        <v>91</v>
      </c>
      <c r="M188" s="14" t="str">
        <f>IF(N188&gt;1,"Профлист","-")</f>
        <v>-</v>
      </c>
      <c r="N188" s="14">
        <v>1</v>
      </c>
      <c r="O188" s="14">
        <v>0.75</v>
      </c>
      <c r="P188" s="14" t="s">
        <v>30</v>
      </c>
      <c r="Q188" s="12">
        <f>N188</f>
        <v>1</v>
      </c>
      <c r="R188" s="12">
        <f>O188</f>
        <v>0.75</v>
      </c>
      <c r="S188" s="12" t="str">
        <f>P188</f>
        <v>металл</v>
      </c>
      <c r="T188" s="14" t="s">
        <v>31</v>
      </c>
      <c r="U188" s="14" t="s">
        <v>31</v>
      </c>
      <c r="V188" s="14" t="s">
        <v>31</v>
      </c>
      <c r="W188" s="12" t="s">
        <v>116</v>
      </c>
    </row>
    <row r="189" spans="1:23" ht="27.75" customHeight="1" thickBot="1" x14ac:dyDescent="0.3">
      <c r="A189" s="13"/>
      <c r="B189" s="16"/>
      <c r="C189" s="6">
        <v>73.569111000000007</v>
      </c>
      <c r="D189" s="13"/>
      <c r="E189" s="18"/>
      <c r="F189" s="18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</row>
    <row r="190" spans="1:23" ht="27.75" customHeight="1" x14ac:dyDescent="0.25">
      <c r="A190" s="12">
        <v>94</v>
      </c>
      <c r="B190" s="15" t="s">
        <v>266</v>
      </c>
      <c r="C190" s="5">
        <v>54.212223999999999</v>
      </c>
      <c r="D190" s="14" t="s">
        <v>25</v>
      </c>
      <c r="E190" s="17">
        <v>5529004622</v>
      </c>
      <c r="F190" s="20">
        <v>1055515026511</v>
      </c>
      <c r="G190" s="14" t="s">
        <v>26</v>
      </c>
      <c r="H190" s="14">
        <v>5401381810</v>
      </c>
      <c r="I190" s="12">
        <v>94</v>
      </c>
      <c r="J190" s="14">
        <f>IF(N190=1,6,8)</f>
        <v>6</v>
      </c>
      <c r="K190" s="14" t="s">
        <v>90</v>
      </c>
      <c r="L190" s="14" t="s">
        <v>91</v>
      </c>
      <c r="M190" s="14" t="str">
        <f>IF(N190&gt;1,"Профлист","-")</f>
        <v>-</v>
      </c>
      <c r="N190" s="14">
        <v>1</v>
      </c>
      <c r="O190" s="14">
        <v>1</v>
      </c>
      <c r="P190" s="14" t="s">
        <v>30</v>
      </c>
      <c r="Q190" s="12">
        <f>N190</f>
        <v>1</v>
      </c>
      <c r="R190" s="12">
        <f>O190</f>
        <v>1</v>
      </c>
      <c r="S190" s="12" t="str">
        <f>P190</f>
        <v>металл</v>
      </c>
      <c r="T190" s="14" t="s">
        <v>31</v>
      </c>
      <c r="U190" s="14" t="s">
        <v>31</v>
      </c>
      <c r="V190" s="14" t="s">
        <v>31</v>
      </c>
      <c r="W190" s="12" t="s">
        <v>116</v>
      </c>
    </row>
    <row r="191" spans="1:23" ht="27.75" customHeight="1" thickBot="1" x14ac:dyDescent="0.3">
      <c r="A191" s="13"/>
      <c r="B191" s="16"/>
      <c r="C191" s="6">
        <v>73.563955000000007</v>
      </c>
      <c r="D191" s="13"/>
      <c r="E191" s="18"/>
      <c r="F191" s="18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</row>
    <row r="192" spans="1:23" ht="27.75" customHeight="1" x14ac:dyDescent="0.25">
      <c r="A192" s="14">
        <v>95</v>
      </c>
      <c r="B192" s="15" t="s">
        <v>267</v>
      </c>
      <c r="C192" s="5">
        <v>54.204036000000002</v>
      </c>
      <c r="D192" s="14" t="s">
        <v>25</v>
      </c>
      <c r="E192" s="17">
        <v>5529004622</v>
      </c>
      <c r="F192" s="17">
        <v>1055515026511</v>
      </c>
      <c r="G192" s="14" t="s">
        <v>26</v>
      </c>
      <c r="H192" s="14">
        <v>5401381810</v>
      </c>
      <c r="I192" s="12">
        <v>95</v>
      </c>
      <c r="J192" s="14">
        <f>IF(N192=1,6,8)</f>
        <v>6</v>
      </c>
      <c r="K192" s="14" t="s">
        <v>90</v>
      </c>
      <c r="L192" s="14" t="s">
        <v>91</v>
      </c>
      <c r="M192" s="14" t="str">
        <f>IF(N192&gt;1,"Профлист","-")</f>
        <v>-</v>
      </c>
      <c r="N192" s="14">
        <v>1</v>
      </c>
      <c r="O192" s="14">
        <v>0.75</v>
      </c>
      <c r="P192" s="14" t="s">
        <v>30</v>
      </c>
      <c r="Q192" s="12">
        <f>N192</f>
        <v>1</v>
      </c>
      <c r="R192" s="12">
        <f>O192</f>
        <v>0.75</v>
      </c>
      <c r="S192" s="12" t="str">
        <f>P192</f>
        <v>металл</v>
      </c>
      <c r="T192" s="14" t="s">
        <v>31</v>
      </c>
      <c r="U192" s="14" t="s">
        <v>31</v>
      </c>
      <c r="V192" s="14" t="s">
        <v>31</v>
      </c>
      <c r="W192" s="12" t="s">
        <v>116</v>
      </c>
    </row>
    <row r="193" spans="1:23" ht="27.75" customHeight="1" thickBot="1" x14ac:dyDescent="0.3">
      <c r="A193" s="13"/>
      <c r="B193" s="16"/>
      <c r="C193" s="6">
        <v>73.564268999999996</v>
      </c>
      <c r="D193" s="13"/>
      <c r="E193" s="18"/>
      <c r="F193" s="18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</row>
    <row r="194" spans="1:23" ht="27.75" customHeight="1" x14ac:dyDescent="0.25">
      <c r="A194" s="14">
        <v>96</v>
      </c>
      <c r="B194" s="15" t="s">
        <v>268</v>
      </c>
      <c r="C194" s="5" t="s">
        <v>269</v>
      </c>
      <c r="D194" s="14" t="s">
        <v>25</v>
      </c>
      <c r="E194" s="17">
        <v>5529004622</v>
      </c>
      <c r="F194" s="20">
        <v>1055515026511</v>
      </c>
      <c r="G194" s="14" t="s">
        <v>26</v>
      </c>
      <c r="H194" s="14">
        <v>5401381810</v>
      </c>
      <c r="I194" s="12">
        <v>96</v>
      </c>
      <c r="J194" s="14">
        <f>IF(N194=1,6,8)</f>
        <v>8</v>
      </c>
      <c r="K194" s="14" t="s">
        <v>90</v>
      </c>
      <c r="L194" s="14" t="s">
        <v>91</v>
      </c>
      <c r="M194" s="14" t="str">
        <f>IF(N194&gt;1,"Профлист","-")</f>
        <v>Профлист</v>
      </c>
      <c r="N194" s="14">
        <v>2</v>
      </c>
      <c r="O194" s="14">
        <v>0.75</v>
      </c>
      <c r="P194" s="14" t="s">
        <v>30</v>
      </c>
      <c r="Q194" s="12">
        <f>N194</f>
        <v>2</v>
      </c>
      <c r="R194" s="12">
        <f>O194</f>
        <v>0.75</v>
      </c>
      <c r="S194" s="12" t="str">
        <f>P194</f>
        <v>металл</v>
      </c>
      <c r="T194" s="14" t="s">
        <v>31</v>
      </c>
      <c r="U194" s="14" t="s">
        <v>31</v>
      </c>
      <c r="V194" s="14" t="s">
        <v>31</v>
      </c>
      <c r="W194" s="12" t="s">
        <v>32</v>
      </c>
    </row>
    <row r="195" spans="1:23" ht="27.75" customHeight="1" thickBot="1" x14ac:dyDescent="0.3">
      <c r="A195" s="13"/>
      <c r="B195" s="16"/>
      <c r="C195" s="6" t="s">
        <v>270</v>
      </c>
      <c r="D195" s="13"/>
      <c r="E195" s="18"/>
      <c r="F195" s="18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</row>
    <row r="196" spans="1:23" ht="27.75" customHeight="1" x14ac:dyDescent="0.25">
      <c r="A196" s="12">
        <v>97</v>
      </c>
      <c r="B196" s="15" t="s">
        <v>271</v>
      </c>
      <c r="C196" s="5" t="s">
        <v>272</v>
      </c>
      <c r="D196" s="14" t="s">
        <v>25</v>
      </c>
      <c r="E196" s="17">
        <v>5529004622</v>
      </c>
      <c r="F196" s="17">
        <v>1055515026511</v>
      </c>
      <c r="G196" s="14" t="s">
        <v>26</v>
      </c>
      <c r="H196" s="14">
        <v>5401381810</v>
      </c>
      <c r="I196" s="12">
        <v>97</v>
      </c>
      <c r="J196" s="14">
        <f>IF(N196=1,6,8)</f>
        <v>8</v>
      </c>
      <c r="K196" s="14" t="s">
        <v>90</v>
      </c>
      <c r="L196" s="14" t="s">
        <v>91</v>
      </c>
      <c r="M196" s="14" t="str">
        <f>IF(N196&gt;1,"Профлист","-")</f>
        <v>Профлист</v>
      </c>
      <c r="N196" s="14">
        <v>2</v>
      </c>
      <c r="O196" s="14">
        <v>0.75</v>
      </c>
      <c r="P196" s="14" t="s">
        <v>30</v>
      </c>
      <c r="Q196" s="12">
        <f>N196</f>
        <v>2</v>
      </c>
      <c r="R196" s="12">
        <f>O196</f>
        <v>0.75</v>
      </c>
      <c r="S196" s="12" t="str">
        <f>P196</f>
        <v>металл</v>
      </c>
      <c r="T196" s="14" t="s">
        <v>31</v>
      </c>
      <c r="U196" s="14" t="s">
        <v>31</v>
      </c>
      <c r="V196" s="14" t="s">
        <v>31</v>
      </c>
      <c r="W196" s="12" t="s">
        <v>32</v>
      </c>
    </row>
    <row r="197" spans="1:23" ht="27.75" customHeight="1" thickBot="1" x14ac:dyDescent="0.3">
      <c r="A197" s="13"/>
      <c r="B197" s="16"/>
      <c r="C197" s="6" t="s">
        <v>273</v>
      </c>
      <c r="D197" s="13"/>
      <c r="E197" s="18"/>
      <c r="F197" s="18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</row>
    <row r="198" spans="1:23" ht="27.75" customHeight="1" x14ac:dyDescent="0.25">
      <c r="A198" s="14">
        <v>98</v>
      </c>
      <c r="B198" s="15" t="s">
        <v>274</v>
      </c>
      <c r="C198" s="5">
        <v>54.207507999999997</v>
      </c>
      <c r="D198" s="14" t="s">
        <v>25</v>
      </c>
      <c r="E198" s="17">
        <v>5529004622</v>
      </c>
      <c r="F198" s="20">
        <v>1055515026511</v>
      </c>
      <c r="G198" s="14" t="s">
        <v>26</v>
      </c>
      <c r="H198" s="14">
        <v>5401381810</v>
      </c>
      <c r="I198" s="12">
        <v>98</v>
      </c>
      <c r="J198" s="14">
        <f>IF(N198=1,6,8)</f>
        <v>8</v>
      </c>
      <c r="K198" s="14" t="s">
        <v>90</v>
      </c>
      <c r="L198" s="14" t="s">
        <v>91</v>
      </c>
      <c r="M198" s="14" t="str">
        <f>IF(N198&gt;1,"Профлист","-")</f>
        <v>Профлист</v>
      </c>
      <c r="N198" s="14">
        <v>2</v>
      </c>
      <c r="O198" s="14">
        <v>0.75</v>
      </c>
      <c r="P198" s="14" t="s">
        <v>30</v>
      </c>
      <c r="Q198" s="12">
        <f>N198</f>
        <v>2</v>
      </c>
      <c r="R198" s="12">
        <f>O198</f>
        <v>0.75</v>
      </c>
      <c r="S198" s="12" t="str">
        <f>P198</f>
        <v>металл</v>
      </c>
      <c r="T198" s="14" t="s">
        <v>31</v>
      </c>
      <c r="U198" s="14" t="s">
        <v>31</v>
      </c>
      <c r="V198" s="14" t="s">
        <v>31</v>
      </c>
      <c r="W198" s="12" t="s">
        <v>32</v>
      </c>
    </row>
    <row r="199" spans="1:23" ht="27.75" customHeight="1" thickBot="1" x14ac:dyDescent="0.3">
      <c r="A199" s="13"/>
      <c r="B199" s="16"/>
      <c r="C199" s="6">
        <v>73.549373000000003</v>
      </c>
      <c r="D199" s="13"/>
      <c r="E199" s="18"/>
      <c r="F199" s="18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</row>
    <row r="200" spans="1:23" ht="27.75" customHeight="1" x14ac:dyDescent="0.25">
      <c r="A200" s="14">
        <v>99</v>
      </c>
      <c r="B200" s="15" t="s">
        <v>275</v>
      </c>
      <c r="C200" s="5">
        <v>54.197381</v>
      </c>
      <c r="D200" s="14" t="s">
        <v>25</v>
      </c>
      <c r="E200" s="17">
        <v>5529004622</v>
      </c>
      <c r="F200" s="17">
        <v>1055515026511</v>
      </c>
      <c r="G200" s="14" t="s">
        <v>26</v>
      </c>
      <c r="H200" s="14">
        <v>5401381810</v>
      </c>
      <c r="I200" s="12">
        <v>99</v>
      </c>
      <c r="J200" s="14">
        <f>IF(N200=1,6,8)</f>
        <v>8</v>
      </c>
      <c r="K200" s="14" t="s">
        <v>90</v>
      </c>
      <c r="L200" s="14" t="s">
        <v>91</v>
      </c>
      <c r="M200" s="14" t="str">
        <f>IF(N200&gt;1,"Профлист","-")</f>
        <v>Профлист</v>
      </c>
      <c r="N200" s="14">
        <v>2</v>
      </c>
      <c r="O200" s="14">
        <v>0.75</v>
      </c>
      <c r="P200" s="14" t="s">
        <v>30</v>
      </c>
      <c r="Q200" s="12">
        <f>N200</f>
        <v>2</v>
      </c>
      <c r="R200" s="12">
        <f>O200</f>
        <v>0.75</v>
      </c>
      <c r="S200" s="12" t="str">
        <f>P200</f>
        <v>металл</v>
      </c>
      <c r="T200" s="14" t="s">
        <v>31</v>
      </c>
      <c r="U200" s="14" t="s">
        <v>31</v>
      </c>
      <c r="V200" s="14" t="s">
        <v>31</v>
      </c>
      <c r="W200" s="12" t="s">
        <v>32</v>
      </c>
    </row>
    <row r="201" spans="1:23" ht="27.75" customHeight="1" thickBot="1" x14ac:dyDescent="0.3">
      <c r="A201" s="13"/>
      <c r="B201" s="16"/>
      <c r="C201" s="6">
        <v>73.556968999999995</v>
      </c>
      <c r="D201" s="13"/>
      <c r="E201" s="18"/>
      <c r="F201" s="18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</row>
    <row r="202" spans="1:23" ht="27.75" customHeight="1" x14ac:dyDescent="0.25">
      <c r="A202" s="12">
        <v>100</v>
      </c>
      <c r="B202" s="15" t="s">
        <v>276</v>
      </c>
      <c r="C202" s="5" t="s">
        <v>277</v>
      </c>
      <c r="D202" s="14" t="s">
        <v>25</v>
      </c>
      <c r="E202" s="17">
        <v>5529004622</v>
      </c>
      <c r="F202" s="20">
        <v>1055515026511</v>
      </c>
      <c r="G202" s="14" t="s">
        <v>26</v>
      </c>
      <c r="H202" s="14">
        <v>5401381810</v>
      </c>
      <c r="I202" s="12">
        <v>100</v>
      </c>
      <c r="J202" s="14">
        <f>IF(N202=1,6,8)</f>
        <v>8</v>
      </c>
      <c r="K202" s="14" t="s">
        <v>90</v>
      </c>
      <c r="L202" s="14" t="s">
        <v>91</v>
      </c>
      <c r="M202" s="14" t="str">
        <f>IF(N202&gt;1,"Профлист","-")</f>
        <v>Профлист</v>
      </c>
      <c r="N202" s="14">
        <v>2</v>
      </c>
      <c r="O202" s="14">
        <v>0.7</v>
      </c>
      <c r="P202" s="14" t="s">
        <v>30</v>
      </c>
      <c r="Q202" s="12">
        <f>N202</f>
        <v>2</v>
      </c>
      <c r="R202" s="12">
        <f>O202</f>
        <v>0.7</v>
      </c>
      <c r="S202" s="12" t="str">
        <f>P202</f>
        <v>металл</v>
      </c>
      <c r="T202" s="14" t="s">
        <v>31</v>
      </c>
      <c r="U202" s="14" t="s">
        <v>31</v>
      </c>
      <c r="V202" s="14" t="s">
        <v>31</v>
      </c>
      <c r="W202" s="12" t="s">
        <v>116</v>
      </c>
    </row>
    <row r="203" spans="1:23" ht="27.75" customHeight="1" thickBot="1" x14ac:dyDescent="0.3">
      <c r="A203" s="13"/>
      <c r="B203" s="16"/>
      <c r="C203" s="6" t="s">
        <v>278</v>
      </c>
      <c r="D203" s="13"/>
      <c r="E203" s="18"/>
      <c r="F203" s="18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</row>
    <row r="204" spans="1:23" ht="27.75" customHeight="1" x14ac:dyDescent="0.25">
      <c r="A204" s="14">
        <v>101</v>
      </c>
      <c r="B204" s="15" t="s">
        <v>279</v>
      </c>
      <c r="C204" s="5" t="s">
        <v>280</v>
      </c>
      <c r="D204" s="14" t="s">
        <v>115</v>
      </c>
      <c r="E204" s="17">
        <v>5529004622</v>
      </c>
      <c r="F204" s="17">
        <v>1055515026511</v>
      </c>
      <c r="G204" s="14" t="s">
        <v>26</v>
      </c>
      <c r="H204" s="14">
        <v>5401381810</v>
      </c>
      <c r="I204" s="12">
        <v>101</v>
      </c>
      <c r="J204" s="14">
        <f>IF(N204=1,6,8)</f>
        <v>6</v>
      </c>
      <c r="K204" s="14" t="s">
        <v>90</v>
      </c>
      <c r="L204" s="14" t="s">
        <v>91</v>
      </c>
      <c r="M204" s="14" t="str">
        <f>IF(N204&gt;1,"Профлист","-")</f>
        <v>-</v>
      </c>
      <c r="N204" s="14">
        <v>1</v>
      </c>
      <c r="O204" s="14">
        <v>0.75</v>
      </c>
      <c r="P204" s="14" t="s">
        <v>30</v>
      </c>
      <c r="Q204" s="12">
        <f>N204</f>
        <v>1</v>
      </c>
      <c r="R204" s="12">
        <f>O204</f>
        <v>0.75</v>
      </c>
      <c r="S204" s="12" t="str">
        <f>P204</f>
        <v>металл</v>
      </c>
      <c r="T204" s="14" t="s">
        <v>31</v>
      </c>
      <c r="U204" s="14" t="s">
        <v>31</v>
      </c>
      <c r="V204" s="14" t="s">
        <v>31</v>
      </c>
      <c r="W204" s="12" t="s">
        <v>116</v>
      </c>
    </row>
    <row r="205" spans="1:23" ht="27.75" customHeight="1" thickBot="1" x14ac:dyDescent="0.3">
      <c r="A205" s="13"/>
      <c r="B205" s="16"/>
      <c r="C205" s="6" t="s">
        <v>281</v>
      </c>
      <c r="D205" s="13"/>
      <c r="E205" s="18"/>
      <c r="F205" s="18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</row>
    <row r="206" spans="1:23" ht="27.75" customHeight="1" x14ac:dyDescent="0.25">
      <c r="A206" s="14">
        <v>102</v>
      </c>
      <c r="B206" s="15" t="s">
        <v>282</v>
      </c>
      <c r="C206" s="5">
        <v>54.190831000000003</v>
      </c>
      <c r="D206" s="14" t="s">
        <v>25</v>
      </c>
      <c r="E206" s="17">
        <v>5529004622</v>
      </c>
      <c r="F206" s="20">
        <v>1055515026511</v>
      </c>
      <c r="G206" s="14" t="s">
        <v>26</v>
      </c>
      <c r="H206" s="14">
        <v>5401381810</v>
      </c>
      <c r="I206" s="12">
        <v>102</v>
      </c>
      <c r="J206" s="14">
        <f>IF(N206=1,6,8)</f>
        <v>6</v>
      </c>
      <c r="K206" s="14" t="s">
        <v>90</v>
      </c>
      <c r="L206" s="14" t="s">
        <v>91</v>
      </c>
      <c r="M206" s="14" t="str">
        <f>IF(N206&gt;1,"Профлист","-")</f>
        <v>-</v>
      </c>
      <c r="N206" s="14">
        <v>1</v>
      </c>
      <c r="O206" s="14">
        <v>0.75</v>
      </c>
      <c r="P206" s="14" t="s">
        <v>30</v>
      </c>
      <c r="Q206" s="12">
        <f>N206</f>
        <v>1</v>
      </c>
      <c r="R206" s="12">
        <f>O206</f>
        <v>0.75</v>
      </c>
      <c r="S206" s="12" t="str">
        <f>P206</f>
        <v>металл</v>
      </c>
      <c r="T206" s="14" t="s">
        <v>31</v>
      </c>
      <c r="U206" s="14" t="s">
        <v>31</v>
      </c>
      <c r="V206" s="14" t="s">
        <v>31</v>
      </c>
      <c r="W206" s="12" t="s">
        <v>32</v>
      </c>
    </row>
    <row r="207" spans="1:23" ht="27.75" customHeight="1" thickBot="1" x14ac:dyDescent="0.3">
      <c r="A207" s="13"/>
      <c r="B207" s="16"/>
      <c r="C207" s="6">
        <v>73.561448999999996</v>
      </c>
      <c r="D207" s="13"/>
      <c r="E207" s="18"/>
      <c r="F207" s="18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</row>
    <row r="208" spans="1:23" ht="27.75" customHeight="1" x14ac:dyDescent="0.25">
      <c r="A208" s="12">
        <v>103</v>
      </c>
      <c r="B208" s="15" t="s">
        <v>283</v>
      </c>
      <c r="C208" s="5">
        <v>54.198464999999999</v>
      </c>
      <c r="D208" s="14" t="s">
        <v>25</v>
      </c>
      <c r="E208" s="17">
        <v>5529004622</v>
      </c>
      <c r="F208" s="17">
        <v>1055515026511</v>
      </c>
      <c r="G208" s="14" t="s">
        <v>26</v>
      </c>
      <c r="H208" s="14">
        <v>5401381810</v>
      </c>
      <c r="I208" s="12">
        <v>103</v>
      </c>
      <c r="J208" s="14">
        <f>IF(N208=1,6,8)</f>
        <v>8</v>
      </c>
      <c r="K208" s="14" t="s">
        <v>90</v>
      </c>
      <c r="L208" s="14" t="s">
        <v>91</v>
      </c>
      <c r="M208" s="14" t="str">
        <f>IF(N208&gt;1,"Профлист","-")</f>
        <v>Профлист</v>
      </c>
      <c r="N208" s="14">
        <v>2</v>
      </c>
      <c r="O208" s="14">
        <v>0.75</v>
      </c>
      <c r="P208" s="14" t="s">
        <v>30</v>
      </c>
      <c r="Q208" s="12">
        <f>N208</f>
        <v>2</v>
      </c>
      <c r="R208" s="12">
        <f>O208</f>
        <v>0.75</v>
      </c>
      <c r="S208" s="12" t="str">
        <f>P208</f>
        <v>металл</v>
      </c>
      <c r="T208" s="14" t="s">
        <v>31</v>
      </c>
      <c r="U208" s="14" t="s">
        <v>31</v>
      </c>
      <c r="V208" s="14" t="s">
        <v>31</v>
      </c>
      <c r="W208" s="12" t="s">
        <v>32</v>
      </c>
    </row>
    <row r="209" spans="1:23" ht="27.75" customHeight="1" thickBot="1" x14ac:dyDescent="0.3">
      <c r="A209" s="13"/>
      <c r="B209" s="16"/>
      <c r="C209" s="6">
        <v>73.576128999999995</v>
      </c>
      <c r="D209" s="13"/>
      <c r="E209" s="18"/>
      <c r="F209" s="18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</row>
    <row r="210" spans="1:23" ht="27.75" customHeight="1" x14ac:dyDescent="0.25">
      <c r="A210" s="14">
        <v>104</v>
      </c>
      <c r="B210" s="15" t="s">
        <v>284</v>
      </c>
      <c r="C210" s="5" t="s">
        <v>285</v>
      </c>
      <c r="D210" s="14" t="s">
        <v>25</v>
      </c>
      <c r="E210" s="17">
        <v>5529004622</v>
      </c>
      <c r="F210" s="20">
        <v>1055515026511</v>
      </c>
      <c r="G210" s="14" t="s">
        <v>26</v>
      </c>
      <c r="H210" s="14">
        <v>5401381810</v>
      </c>
      <c r="I210" s="12">
        <v>104</v>
      </c>
      <c r="J210" s="14">
        <f>IF(N210=1,6,8)</f>
        <v>6</v>
      </c>
      <c r="K210" s="14" t="s">
        <v>90</v>
      </c>
      <c r="L210" s="14" t="s">
        <v>91</v>
      </c>
      <c r="M210" s="14" t="str">
        <f>IF(N210&gt;1,"Профлист","-")</f>
        <v>-</v>
      </c>
      <c r="N210" s="14">
        <v>1</v>
      </c>
      <c r="O210" s="14">
        <v>0.75</v>
      </c>
      <c r="P210" s="14" t="s">
        <v>30</v>
      </c>
      <c r="Q210" s="12">
        <f>N210</f>
        <v>1</v>
      </c>
      <c r="R210" s="12">
        <f>O210</f>
        <v>0.75</v>
      </c>
      <c r="S210" s="12" t="str">
        <f>P210</f>
        <v>металл</v>
      </c>
      <c r="T210" s="14" t="s">
        <v>31</v>
      </c>
      <c r="U210" s="14" t="s">
        <v>31</v>
      </c>
      <c r="V210" s="14" t="s">
        <v>31</v>
      </c>
      <c r="W210" s="12" t="s">
        <v>32</v>
      </c>
    </row>
    <row r="211" spans="1:23" ht="27.75" customHeight="1" thickBot="1" x14ac:dyDescent="0.3">
      <c r="A211" s="13"/>
      <c r="B211" s="16"/>
      <c r="C211" s="6" t="s">
        <v>286</v>
      </c>
      <c r="D211" s="13"/>
      <c r="E211" s="18"/>
      <c r="F211" s="18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</row>
    <row r="212" spans="1:23" ht="27.75" customHeight="1" x14ac:dyDescent="0.25">
      <c r="A212" s="14">
        <v>105</v>
      </c>
      <c r="B212" s="15" t="s">
        <v>287</v>
      </c>
      <c r="C212" s="5" t="s">
        <v>288</v>
      </c>
      <c r="D212" s="14" t="s">
        <v>25</v>
      </c>
      <c r="E212" s="17">
        <v>5529004622</v>
      </c>
      <c r="F212" s="17">
        <v>1055515026511</v>
      </c>
      <c r="G212" s="14" t="s">
        <v>26</v>
      </c>
      <c r="H212" s="14">
        <v>5401381810</v>
      </c>
      <c r="I212" s="12">
        <v>105</v>
      </c>
      <c r="J212" s="14">
        <f>IF(N212=1,6,8)</f>
        <v>8</v>
      </c>
      <c r="K212" s="14" t="s">
        <v>90</v>
      </c>
      <c r="L212" s="14" t="s">
        <v>91</v>
      </c>
      <c r="M212" s="14" t="str">
        <f>IF(N212&gt;1,"Профлист","-")</f>
        <v>Профлист</v>
      </c>
      <c r="N212" s="14">
        <v>2</v>
      </c>
      <c r="O212" s="14">
        <v>0.75</v>
      </c>
      <c r="P212" s="14" t="s">
        <v>30</v>
      </c>
      <c r="Q212" s="12">
        <f>N212</f>
        <v>2</v>
      </c>
      <c r="R212" s="12">
        <f>O212</f>
        <v>0.75</v>
      </c>
      <c r="S212" s="12" t="str">
        <f>P212</f>
        <v>металл</v>
      </c>
      <c r="T212" s="14" t="s">
        <v>31</v>
      </c>
      <c r="U212" s="14" t="s">
        <v>31</v>
      </c>
      <c r="V212" s="14" t="s">
        <v>31</v>
      </c>
      <c r="W212" s="12" t="s">
        <v>32</v>
      </c>
    </row>
    <row r="213" spans="1:23" ht="27.75" customHeight="1" thickBot="1" x14ac:dyDescent="0.3">
      <c r="A213" s="13"/>
      <c r="B213" s="16"/>
      <c r="C213" s="6" t="s">
        <v>289</v>
      </c>
      <c r="D213" s="13"/>
      <c r="E213" s="18"/>
      <c r="F213" s="18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</row>
    <row r="214" spans="1:23" ht="27.75" customHeight="1" x14ac:dyDescent="0.25">
      <c r="A214" s="12">
        <v>106</v>
      </c>
      <c r="B214" s="15" t="s">
        <v>290</v>
      </c>
      <c r="C214" s="5" t="s">
        <v>291</v>
      </c>
      <c r="D214" s="14" t="s">
        <v>25</v>
      </c>
      <c r="E214" s="17">
        <v>5529004622</v>
      </c>
      <c r="F214" s="20">
        <v>1055515026511</v>
      </c>
      <c r="G214" s="14" t="s">
        <v>26</v>
      </c>
      <c r="H214" s="14">
        <v>5401381810</v>
      </c>
      <c r="I214" s="12">
        <v>106</v>
      </c>
      <c r="J214" s="14">
        <f>IF(N214=1,6,8)</f>
        <v>6</v>
      </c>
      <c r="K214" s="14" t="s">
        <v>90</v>
      </c>
      <c r="L214" s="14" t="s">
        <v>91</v>
      </c>
      <c r="M214" s="14" t="str">
        <f>IF(N214&gt;1,"Профлист","-")</f>
        <v>-</v>
      </c>
      <c r="N214" s="14">
        <v>1</v>
      </c>
      <c r="O214" s="14">
        <v>0.75</v>
      </c>
      <c r="P214" s="14" t="s">
        <v>30</v>
      </c>
      <c r="Q214" s="12">
        <f>N214</f>
        <v>1</v>
      </c>
      <c r="R214" s="12">
        <f>O214</f>
        <v>0.75</v>
      </c>
      <c r="S214" s="12" t="str">
        <f>P214</f>
        <v>металл</v>
      </c>
      <c r="T214" s="14" t="s">
        <v>31</v>
      </c>
      <c r="U214" s="14" t="s">
        <v>31</v>
      </c>
      <c r="V214" s="14" t="s">
        <v>31</v>
      </c>
      <c r="W214" s="12" t="s">
        <v>116</v>
      </c>
    </row>
    <row r="215" spans="1:23" ht="27.75" customHeight="1" thickBot="1" x14ac:dyDescent="0.3">
      <c r="A215" s="13"/>
      <c r="B215" s="16"/>
      <c r="C215" s="6" t="s">
        <v>292</v>
      </c>
      <c r="D215" s="13"/>
      <c r="E215" s="18"/>
      <c r="F215" s="18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</row>
    <row r="216" spans="1:23" ht="27.75" customHeight="1" x14ac:dyDescent="0.25">
      <c r="A216" s="14">
        <v>107</v>
      </c>
      <c r="B216" s="15" t="s">
        <v>293</v>
      </c>
      <c r="C216" s="5" t="s">
        <v>294</v>
      </c>
      <c r="D216" s="14" t="s">
        <v>25</v>
      </c>
      <c r="E216" s="17">
        <v>5529004622</v>
      </c>
      <c r="F216" s="17">
        <v>1055515026511</v>
      </c>
      <c r="G216" s="14" t="s">
        <v>26</v>
      </c>
      <c r="H216" s="14">
        <v>5401381810</v>
      </c>
      <c r="I216" s="12">
        <v>107</v>
      </c>
      <c r="J216" s="14">
        <f>IF(N216=1,6,8)</f>
        <v>8</v>
      </c>
      <c r="K216" s="14" t="s">
        <v>90</v>
      </c>
      <c r="L216" s="14" t="s">
        <v>91</v>
      </c>
      <c r="M216" s="14" t="str">
        <f>IF(N216&gt;1,"Профлист","-")</f>
        <v>Профлист</v>
      </c>
      <c r="N216" s="14">
        <v>2</v>
      </c>
      <c r="O216" s="14">
        <v>0.75</v>
      </c>
      <c r="P216" s="14" t="s">
        <v>30</v>
      </c>
      <c r="Q216" s="12">
        <f>N216</f>
        <v>2</v>
      </c>
      <c r="R216" s="12">
        <f>O216</f>
        <v>0.75</v>
      </c>
      <c r="S216" s="12" t="str">
        <f>P216</f>
        <v>металл</v>
      </c>
      <c r="T216" s="14" t="s">
        <v>31</v>
      </c>
      <c r="U216" s="14" t="s">
        <v>31</v>
      </c>
      <c r="V216" s="14" t="s">
        <v>31</v>
      </c>
      <c r="W216" s="12" t="s">
        <v>32</v>
      </c>
    </row>
    <row r="217" spans="1:23" ht="27.75" customHeight="1" thickBot="1" x14ac:dyDescent="0.3">
      <c r="A217" s="13"/>
      <c r="B217" s="16"/>
      <c r="C217" s="6" t="s">
        <v>295</v>
      </c>
      <c r="D217" s="13"/>
      <c r="E217" s="18"/>
      <c r="F217" s="18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</row>
    <row r="218" spans="1:23" ht="27.75" customHeight="1" x14ac:dyDescent="0.25">
      <c r="A218" s="14">
        <v>108</v>
      </c>
      <c r="B218" s="15" t="s">
        <v>293</v>
      </c>
      <c r="C218" s="5" t="s">
        <v>296</v>
      </c>
      <c r="D218" s="14" t="s">
        <v>115</v>
      </c>
      <c r="E218" s="17">
        <v>5529004622</v>
      </c>
      <c r="F218" s="20">
        <v>1055515026511</v>
      </c>
      <c r="G218" s="14" t="s">
        <v>26</v>
      </c>
      <c r="H218" s="14">
        <v>5401381810</v>
      </c>
      <c r="I218" s="12">
        <v>108</v>
      </c>
      <c r="J218" s="14">
        <f>IF(N218=1,6,8)</f>
        <v>6</v>
      </c>
      <c r="K218" s="14" t="s">
        <v>90</v>
      </c>
      <c r="L218" s="14" t="s">
        <v>91</v>
      </c>
      <c r="M218" s="14" t="str">
        <f>IF(N218&gt;1,"Профлист","-")</f>
        <v>-</v>
      </c>
      <c r="N218" s="14">
        <v>1</v>
      </c>
      <c r="O218" s="14">
        <v>0.75</v>
      </c>
      <c r="P218" s="14" t="s">
        <v>30</v>
      </c>
      <c r="Q218" s="12">
        <f>N218</f>
        <v>1</v>
      </c>
      <c r="R218" s="12">
        <v>0.66</v>
      </c>
      <c r="S218" s="12" t="str">
        <f>P218</f>
        <v>металл</v>
      </c>
      <c r="T218" s="14" t="s">
        <v>31</v>
      </c>
      <c r="U218" s="14" t="s">
        <v>31</v>
      </c>
      <c r="V218" s="14" t="s">
        <v>31</v>
      </c>
      <c r="W218" s="12" t="s">
        <v>116</v>
      </c>
    </row>
    <row r="219" spans="1:23" ht="27.75" customHeight="1" thickBot="1" x14ac:dyDescent="0.3">
      <c r="A219" s="13"/>
      <c r="B219" s="16"/>
      <c r="C219" s="6" t="s">
        <v>297</v>
      </c>
      <c r="D219" s="13"/>
      <c r="E219" s="18"/>
      <c r="F219" s="18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</row>
    <row r="220" spans="1:23" ht="27.75" customHeight="1" x14ac:dyDescent="0.25">
      <c r="A220" s="12">
        <v>109</v>
      </c>
      <c r="B220" s="15" t="s">
        <v>341</v>
      </c>
      <c r="C220" s="5">
        <v>54.209854</v>
      </c>
      <c r="D220" s="14" t="s">
        <v>25</v>
      </c>
      <c r="E220" s="17">
        <v>5529004622</v>
      </c>
      <c r="F220" s="17">
        <v>1055515026511</v>
      </c>
      <c r="G220" s="14" t="s">
        <v>26</v>
      </c>
      <c r="H220" s="14">
        <v>5401381810</v>
      </c>
      <c r="I220" s="12">
        <v>109</v>
      </c>
      <c r="J220" s="14">
        <f>IF(N220=1,6,8)</f>
        <v>6</v>
      </c>
      <c r="K220" s="14" t="s">
        <v>90</v>
      </c>
      <c r="L220" s="14" t="s">
        <v>91</v>
      </c>
      <c r="M220" s="14" t="str">
        <f>IF(N220&gt;1,"Профлист","-")</f>
        <v>-</v>
      </c>
      <c r="N220" s="14">
        <v>1</v>
      </c>
      <c r="O220" s="14">
        <v>0.75</v>
      </c>
      <c r="P220" s="14" t="s">
        <v>30</v>
      </c>
      <c r="Q220" s="12">
        <f>N220</f>
        <v>1</v>
      </c>
      <c r="R220" s="12">
        <f>O220</f>
        <v>0.75</v>
      </c>
      <c r="S220" s="12" t="str">
        <f>P220</f>
        <v>металл</v>
      </c>
      <c r="T220" s="14" t="s">
        <v>31</v>
      </c>
      <c r="U220" s="14" t="s">
        <v>31</v>
      </c>
      <c r="V220" s="14" t="s">
        <v>31</v>
      </c>
      <c r="W220" s="12" t="s">
        <v>116</v>
      </c>
    </row>
    <row r="221" spans="1:23" ht="27.75" customHeight="1" thickBot="1" x14ac:dyDescent="0.3">
      <c r="A221" s="13"/>
      <c r="B221" s="16"/>
      <c r="C221" s="6">
        <v>73.579828000000006</v>
      </c>
      <c r="D221" s="13"/>
      <c r="E221" s="18"/>
      <c r="F221" s="18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</row>
    <row r="222" spans="1:23" ht="27.75" customHeight="1" x14ac:dyDescent="0.25">
      <c r="A222" s="14">
        <v>110</v>
      </c>
      <c r="B222" s="15" t="s">
        <v>298</v>
      </c>
      <c r="C222" s="5" t="s">
        <v>299</v>
      </c>
      <c r="D222" s="14" t="s">
        <v>25</v>
      </c>
      <c r="E222" s="17">
        <v>5529004622</v>
      </c>
      <c r="F222" s="20">
        <v>1055515026511</v>
      </c>
      <c r="G222" s="14" t="s">
        <v>26</v>
      </c>
      <c r="H222" s="14">
        <v>5401381810</v>
      </c>
      <c r="I222" s="12">
        <v>110</v>
      </c>
      <c r="J222" s="14">
        <f>IF(N222=1,6,8)</f>
        <v>8</v>
      </c>
      <c r="K222" s="14" t="s">
        <v>90</v>
      </c>
      <c r="L222" s="14" t="s">
        <v>91</v>
      </c>
      <c r="M222" s="14" t="str">
        <f>IF(N222&gt;1,"Профлист","-")</f>
        <v>Профлист</v>
      </c>
      <c r="N222" s="14">
        <v>2</v>
      </c>
      <c r="O222" s="14">
        <v>0.75</v>
      </c>
      <c r="P222" s="14" t="s">
        <v>30</v>
      </c>
      <c r="Q222" s="12">
        <f>N222</f>
        <v>2</v>
      </c>
      <c r="R222" s="12">
        <f>O222</f>
        <v>0.75</v>
      </c>
      <c r="S222" s="12" t="str">
        <f>P222</f>
        <v>металл</v>
      </c>
      <c r="T222" s="14" t="s">
        <v>31</v>
      </c>
      <c r="U222" s="14" t="s">
        <v>31</v>
      </c>
      <c r="V222" s="14" t="s">
        <v>31</v>
      </c>
      <c r="W222" s="12" t="s">
        <v>32</v>
      </c>
    </row>
    <row r="223" spans="1:23" ht="27.75" customHeight="1" thickBot="1" x14ac:dyDescent="0.3">
      <c r="A223" s="13"/>
      <c r="B223" s="16"/>
      <c r="C223" s="6" t="s">
        <v>300</v>
      </c>
      <c r="D223" s="13"/>
      <c r="E223" s="18"/>
      <c r="F223" s="18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</row>
    <row r="224" spans="1:23" ht="27.75" customHeight="1" x14ac:dyDescent="0.25">
      <c r="A224" s="14">
        <v>111</v>
      </c>
      <c r="B224" s="15" t="s">
        <v>301</v>
      </c>
      <c r="C224" s="5" t="s">
        <v>302</v>
      </c>
      <c r="D224" s="14" t="s">
        <v>25</v>
      </c>
      <c r="E224" s="17">
        <v>5529004622</v>
      </c>
      <c r="F224" s="17">
        <v>1055515026511</v>
      </c>
      <c r="G224" s="14" t="s">
        <v>26</v>
      </c>
      <c r="H224" s="14">
        <v>5401381810</v>
      </c>
      <c r="I224" s="12">
        <v>111</v>
      </c>
      <c r="J224" s="14">
        <f>IF(N224=1,6,8)</f>
        <v>6</v>
      </c>
      <c r="K224" s="14" t="s">
        <v>90</v>
      </c>
      <c r="L224" s="14" t="s">
        <v>91</v>
      </c>
      <c r="M224" s="14" t="str">
        <f>IF(N224&gt;1,"Профлист","-")</f>
        <v>-</v>
      </c>
      <c r="N224" s="14">
        <v>1</v>
      </c>
      <c r="O224" s="14">
        <v>0.75</v>
      </c>
      <c r="P224" s="14" t="s">
        <v>30</v>
      </c>
      <c r="Q224" s="12">
        <f>N224</f>
        <v>1</v>
      </c>
      <c r="R224" s="12">
        <f>O224</f>
        <v>0.75</v>
      </c>
      <c r="S224" s="12" t="str">
        <f>P224</f>
        <v>металл</v>
      </c>
      <c r="T224" s="14" t="s">
        <v>31</v>
      </c>
      <c r="U224" s="14" t="s">
        <v>31</v>
      </c>
      <c r="V224" s="14" t="s">
        <v>31</v>
      </c>
      <c r="W224" s="12" t="s">
        <v>32</v>
      </c>
    </row>
    <row r="225" spans="1:23" ht="27.75" customHeight="1" thickBot="1" x14ac:dyDescent="0.3">
      <c r="A225" s="13"/>
      <c r="B225" s="16"/>
      <c r="C225" s="6" t="s">
        <v>303</v>
      </c>
      <c r="D225" s="13"/>
      <c r="E225" s="18"/>
      <c r="F225" s="18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</row>
    <row r="226" spans="1:23" ht="27.75" customHeight="1" x14ac:dyDescent="0.25">
      <c r="A226" s="12">
        <v>112</v>
      </c>
      <c r="B226" s="15" t="s">
        <v>304</v>
      </c>
      <c r="C226" s="5" t="s">
        <v>305</v>
      </c>
      <c r="D226" s="14" t="s">
        <v>25</v>
      </c>
      <c r="E226" s="17">
        <v>5529004622</v>
      </c>
      <c r="F226" s="20">
        <v>1055515026511</v>
      </c>
      <c r="G226" s="14" t="s">
        <v>26</v>
      </c>
      <c r="H226" s="14">
        <v>5401381810</v>
      </c>
      <c r="I226" s="12">
        <v>112</v>
      </c>
      <c r="J226" s="14">
        <f>IF(N226=1,6,8)</f>
        <v>8</v>
      </c>
      <c r="K226" s="14" t="s">
        <v>90</v>
      </c>
      <c r="L226" s="14" t="s">
        <v>91</v>
      </c>
      <c r="M226" s="14" t="str">
        <f>IF(N226&gt;1,"Профлист","-")</f>
        <v>Профлист</v>
      </c>
      <c r="N226" s="14">
        <v>2</v>
      </c>
      <c r="O226" s="14">
        <v>0.75</v>
      </c>
      <c r="P226" s="14" t="s">
        <v>30</v>
      </c>
      <c r="Q226" s="12">
        <f>N226</f>
        <v>2</v>
      </c>
      <c r="R226" s="12">
        <f>O226</f>
        <v>0.75</v>
      </c>
      <c r="S226" s="12" t="str">
        <f>P226</f>
        <v>металл</v>
      </c>
      <c r="T226" s="14" t="s">
        <v>31</v>
      </c>
      <c r="U226" s="14" t="s">
        <v>31</v>
      </c>
      <c r="V226" s="14" t="s">
        <v>31</v>
      </c>
      <c r="W226" s="12" t="s">
        <v>32</v>
      </c>
    </row>
    <row r="227" spans="1:23" ht="27.75" customHeight="1" thickBot="1" x14ac:dyDescent="0.3">
      <c r="A227" s="13"/>
      <c r="B227" s="16"/>
      <c r="C227" s="6" t="s">
        <v>306</v>
      </c>
      <c r="D227" s="13"/>
      <c r="E227" s="18"/>
      <c r="F227" s="18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</row>
    <row r="228" spans="1:23" ht="27.75" customHeight="1" x14ac:dyDescent="0.25">
      <c r="A228" s="14">
        <v>113</v>
      </c>
      <c r="B228" s="15" t="s">
        <v>307</v>
      </c>
      <c r="C228" s="5" t="s">
        <v>308</v>
      </c>
      <c r="D228" s="14" t="s">
        <v>25</v>
      </c>
      <c r="E228" s="17">
        <v>5529004622</v>
      </c>
      <c r="F228" s="17">
        <v>1055515026511</v>
      </c>
      <c r="G228" s="14" t="s">
        <v>26</v>
      </c>
      <c r="H228" s="14">
        <v>5401381810</v>
      </c>
      <c r="I228" s="12">
        <v>113</v>
      </c>
      <c r="J228" s="14">
        <f>IF(N228=1,6,8)</f>
        <v>6</v>
      </c>
      <c r="K228" s="14" t="s">
        <v>90</v>
      </c>
      <c r="L228" s="14" t="s">
        <v>91</v>
      </c>
      <c r="M228" s="14" t="str">
        <f>IF(N228&gt;1,"Профлист","-")</f>
        <v>-</v>
      </c>
      <c r="N228" s="14">
        <v>1</v>
      </c>
      <c r="O228" s="14">
        <v>0.75</v>
      </c>
      <c r="P228" s="14" t="s">
        <v>30</v>
      </c>
      <c r="Q228" s="12">
        <f>N228</f>
        <v>1</v>
      </c>
      <c r="R228" s="12">
        <f>O228</f>
        <v>0.75</v>
      </c>
      <c r="S228" s="12" t="str">
        <f>P228</f>
        <v>металл</v>
      </c>
      <c r="T228" s="14" t="s">
        <v>31</v>
      </c>
      <c r="U228" s="14" t="s">
        <v>31</v>
      </c>
      <c r="V228" s="14" t="s">
        <v>31</v>
      </c>
      <c r="W228" s="12" t="s">
        <v>32</v>
      </c>
    </row>
    <row r="229" spans="1:23" ht="27.75" customHeight="1" thickBot="1" x14ac:dyDescent="0.3">
      <c r="A229" s="13"/>
      <c r="B229" s="16"/>
      <c r="C229" s="6" t="s">
        <v>309</v>
      </c>
      <c r="D229" s="13"/>
      <c r="E229" s="18"/>
      <c r="F229" s="18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</row>
    <row r="230" spans="1:23" ht="27.75" customHeight="1" x14ac:dyDescent="0.25">
      <c r="A230" s="14">
        <v>114</v>
      </c>
      <c r="B230" s="15" t="s">
        <v>310</v>
      </c>
      <c r="C230" s="5" t="s">
        <v>311</v>
      </c>
      <c r="D230" s="14" t="s">
        <v>25</v>
      </c>
      <c r="E230" s="17">
        <v>5529004622</v>
      </c>
      <c r="F230" s="20">
        <v>1055515026511</v>
      </c>
      <c r="G230" s="14" t="s">
        <v>26</v>
      </c>
      <c r="H230" s="14">
        <v>5401381810</v>
      </c>
      <c r="I230" s="12">
        <v>114</v>
      </c>
      <c r="J230" s="14">
        <f>IF(N230=1,6,8)</f>
        <v>6</v>
      </c>
      <c r="K230" s="14" t="s">
        <v>90</v>
      </c>
      <c r="L230" s="14" t="s">
        <v>91</v>
      </c>
      <c r="M230" s="14" t="str">
        <f>IF(N230&gt;1,"Профлист","-")</f>
        <v>-</v>
      </c>
      <c r="N230" s="14">
        <v>1</v>
      </c>
      <c r="O230" s="14">
        <v>0.75</v>
      </c>
      <c r="P230" s="14" t="s">
        <v>30</v>
      </c>
      <c r="Q230" s="12">
        <f>N230</f>
        <v>1</v>
      </c>
      <c r="R230" s="12">
        <f>O230</f>
        <v>0.75</v>
      </c>
      <c r="S230" s="12" t="str">
        <f>P230</f>
        <v>металл</v>
      </c>
      <c r="T230" s="14" t="s">
        <v>31</v>
      </c>
      <c r="U230" s="14" t="s">
        <v>31</v>
      </c>
      <c r="V230" s="14" t="s">
        <v>31</v>
      </c>
      <c r="W230" s="12" t="s">
        <v>32</v>
      </c>
    </row>
    <row r="231" spans="1:23" ht="27.75" customHeight="1" thickBot="1" x14ac:dyDescent="0.3">
      <c r="A231" s="13"/>
      <c r="B231" s="16"/>
      <c r="C231" s="6" t="s">
        <v>312</v>
      </c>
      <c r="D231" s="13"/>
      <c r="E231" s="18"/>
      <c r="F231" s="18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</row>
    <row r="232" spans="1:23" ht="27.75" customHeight="1" x14ac:dyDescent="0.25">
      <c r="A232" s="12">
        <v>115</v>
      </c>
      <c r="B232" s="15" t="s">
        <v>313</v>
      </c>
      <c r="C232" s="5" t="s">
        <v>314</v>
      </c>
      <c r="D232" s="14" t="s">
        <v>25</v>
      </c>
      <c r="E232" s="17">
        <v>5529004622</v>
      </c>
      <c r="F232" s="17">
        <v>1055515026511</v>
      </c>
      <c r="G232" s="14" t="s">
        <v>26</v>
      </c>
      <c r="H232" s="14">
        <v>5401381810</v>
      </c>
      <c r="I232" s="12">
        <v>115</v>
      </c>
      <c r="J232" s="14">
        <f>IF(N232=1,6,8)</f>
        <v>8</v>
      </c>
      <c r="K232" s="14" t="s">
        <v>90</v>
      </c>
      <c r="L232" s="14" t="s">
        <v>91</v>
      </c>
      <c r="M232" s="14" t="str">
        <f>IF(N232&gt;1,"Профлист","-")</f>
        <v>Профлист</v>
      </c>
      <c r="N232" s="14">
        <v>2</v>
      </c>
      <c r="O232" s="14">
        <v>0.75</v>
      </c>
      <c r="P232" s="14" t="s">
        <v>30</v>
      </c>
      <c r="Q232" s="12">
        <f>N232</f>
        <v>2</v>
      </c>
      <c r="R232" s="12">
        <f>O232</f>
        <v>0.75</v>
      </c>
      <c r="S232" s="12" t="str">
        <f>P232</f>
        <v>металл</v>
      </c>
      <c r="T232" s="14" t="s">
        <v>31</v>
      </c>
      <c r="U232" s="14" t="s">
        <v>31</v>
      </c>
      <c r="V232" s="14" t="s">
        <v>31</v>
      </c>
      <c r="W232" s="12" t="s">
        <v>32</v>
      </c>
    </row>
    <row r="233" spans="1:23" ht="27.75" customHeight="1" thickBot="1" x14ac:dyDescent="0.3">
      <c r="A233" s="13"/>
      <c r="B233" s="16"/>
      <c r="C233" s="6" t="s">
        <v>315</v>
      </c>
      <c r="D233" s="13"/>
      <c r="E233" s="18"/>
      <c r="F233" s="18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</row>
    <row r="234" spans="1:23" ht="27.75" customHeight="1" x14ac:dyDescent="0.25">
      <c r="A234" s="14">
        <v>116</v>
      </c>
      <c r="B234" s="15" t="s">
        <v>316</v>
      </c>
      <c r="C234" s="5" t="s">
        <v>317</v>
      </c>
      <c r="D234" s="14" t="s">
        <v>25</v>
      </c>
      <c r="E234" s="17">
        <v>5529004622</v>
      </c>
      <c r="F234" s="20">
        <v>1055515026511</v>
      </c>
      <c r="G234" s="14" t="s">
        <v>26</v>
      </c>
      <c r="H234" s="14">
        <v>5401381810</v>
      </c>
      <c r="I234" s="12">
        <v>116</v>
      </c>
      <c r="J234" s="14">
        <f>IF(N234=1,6,8)</f>
        <v>8</v>
      </c>
      <c r="K234" s="14" t="s">
        <v>90</v>
      </c>
      <c r="L234" s="14" t="s">
        <v>91</v>
      </c>
      <c r="M234" s="14" t="str">
        <f>IF(N234&gt;1,"Профлист","-")</f>
        <v>Профлист</v>
      </c>
      <c r="N234" s="14">
        <v>2</v>
      </c>
      <c r="O234" s="14">
        <v>0.75</v>
      </c>
      <c r="P234" s="14" t="s">
        <v>30</v>
      </c>
      <c r="Q234" s="12">
        <f>N234</f>
        <v>2</v>
      </c>
      <c r="R234" s="12">
        <f>O234</f>
        <v>0.75</v>
      </c>
      <c r="S234" s="12" t="str">
        <f>P234</f>
        <v>металл</v>
      </c>
      <c r="T234" s="14" t="s">
        <v>31</v>
      </c>
      <c r="U234" s="14" t="s">
        <v>31</v>
      </c>
      <c r="V234" s="14" t="s">
        <v>31</v>
      </c>
      <c r="W234" s="12" t="s">
        <v>32</v>
      </c>
    </row>
    <row r="235" spans="1:23" ht="27.75" customHeight="1" thickBot="1" x14ac:dyDescent="0.3">
      <c r="A235" s="13"/>
      <c r="B235" s="16"/>
      <c r="C235" s="6" t="s">
        <v>318</v>
      </c>
      <c r="D235" s="13"/>
      <c r="E235" s="18"/>
      <c r="F235" s="18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</row>
    <row r="236" spans="1:23" ht="27.75" customHeight="1" x14ac:dyDescent="0.25">
      <c r="A236" s="14">
        <v>117</v>
      </c>
      <c r="B236" s="15" t="s">
        <v>319</v>
      </c>
      <c r="C236" s="5" t="s">
        <v>320</v>
      </c>
      <c r="D236" s="14" t="s">
        <v>115</v>
      </c>
      <c r="E236" s="17">
        <v>552901118007</v>
      </c>
      <c r="F236" s="17">
        <v>304552930700040</v>
      </c>
      <c r="G236" s="14" t="s">
        <v>26</v>
      </c>
      <c r="H236" s="14">
        <v>5401381810</v>
      </c>
      <c r="I236" s="12">
        <v>117</v>
      </c>
      <c r="J236" s="14">
        <f>IF(N236=1,6,8)</f>
        <v>8</v>
      </c>
      <c r="K236" s="14" t="s">
        <v>90</v>
      </c>
      <c r="L236" s="14" t="s">
        <v>91</v>
      </c>
      <c r="M236" s="14" t="str">
        <f>IF(N236&gt;1,"Профлист","-")</f>
        <v>Профлист</v>
      </c>
      <c r="N236" s="14">
        <v>2</v>
      </c>
      <c r="O236" s="14">
        <v>0.75</v>
      </c>
      <c r="P236" s="14" t="s">
        <v>30</v>
      </c>
      <c r="Q236" s="12">
        <f>N236</f>
        <v>2</v>
      </c>
      <c r="R236" s="12">
        <f>O236</f>
        <v>0.75</v>
      </c>
      <c r="S236" s="12" t="str">
        <f>P236</f>
        <v>металл</v>
      </c>
      <c r="T236" s="14" t="s">
        <v>31</v>
      </c>
      <c r="U236" s="14" t="s">
        <v>31</v>
      </c>
      <c r="V236" s="14" t="s">
        <v>31</v>
      </c>
      <c r="W236" s="12" t="s">
        <v>116</v>
      </c>
    </row>
    <row r="237" spans="1:23" ht="27.75" customHeight="1" thickBot="1" x14ac:dyDescent="0.3">
      <c r="A237" s="13"/>
      <c r="B237" s="16"/>
      <c r="C237" s="6" t="s">
        <v>321</v>
      </c>
      <c r="D237" s="13"/>
      <c r="E237" s="18"/>
      <c r="F237" s="18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</row>
    <row r="238" spans="1:23" ht="27.75" customHeight="1" x14ac:dyDescent="0.25">
      <c r="A238" s="12">
        <v>118</v>
      </c>
      <c r="B238" s="15" t="s">
        <v>322</v>
      </c>
      <c r="C238" s="5" t="s">
        <v>323</v>
      </c>
      <c r="D238" s="14" t="s">
        <v>25</v>
      </c>
      <c r="E238" s="17">
        <v>5529004622</v>
      </c>
      <c r="F238" s="20">
        <v>1055515026511</v>
      </c>
      <c r="G238" s="14" t="s">
        <v>26</v>
      </c>
      <c r="H238" s="14">
        <v>5401381810</v>
      </c>
      <c r="I238" s="12">
        <v>118</v>
      </c>
      <c r="J238" s="14">
        <f>IF(N238=1,6,8)</f>
        <v>8</v>
      </c>
      <c r="K238" s="14" t="s">
        <v>90</v>
      </c>
      <c r="L238" s="14" t="s">
        <v>91</v>
      </c>
      <c r="M238" s="14" t="str">
        <f>IF(N238&gt;1,"Профлист","-")</f>
        <v>Профлист</v>
      </c>
      <c r="N238" s="14">
        <v>2</v>
      </c>
      <c r="O238" s="14">
        <v>0.75</v>
      </c>
      <c r="P238" s="14" t="s">
        <v>30</v>
      </c>
      <c r="Q238" s="12">
        <f>N238</f>
        <v>2</v>
      </c>
      <c r="R238" s="12">
        <f>O238</f>
        <v>0.75</v>
      </c>
      <c r="S238" s="12" t="str">
        <f>P238</f>
        <v>металл</v>
      </c>
      <c r="T238" s="14" t="s">
        <v>31</v>
      </c>
      <c r="U238" s="14" t="s">
        <v>31</v>
      </c>
      <c r="V238" s="14" t="s">
        <v>31</v>
      </c>
      <c r="W238" s="12" t="s">
        <v>32</v>
      </c>
    </row>
    <row r="239" spans="1:23" ht="27.75" customHeight="1" thickBot="1" x14ac:dyDescent="0.3">
      <c r="A239" s="13"/>
      <c r="B239" s="16"/>
      <c r="C239" s="6" t="s">
        <v>324</v>
      </c>
      <c r="D239" s="13"/>
      <c r="E239" s="18"/>
      <c r="F239" s="18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</row>
    <row r="240" spans="1:23" ht="27.75" customHeight="1" x14ac:dyDescent="0.25">
      <c r="A240" s="12">
        <v>119</v>
      </c>
      <c r="B240" s="15" t="s">
        <v>265</v>
      </c>
      <c r="C240" s="5" t="s">
        <v>325</v>
      </c>
      <c r="D240" s="14" t="s">
        <v>25</v>
      </c>
      <c r="E240" s="17">
        <v>5529004622</v>
      </c>
      <c r="F240" s="17">
        <v>1055515026511</v>
      </c>
      <c r="G240" s="14" t="s">
        <v>26</v>
      </c>
      <c r="H240" s="14">
        <v>5401381810</v>
      </c>
      <c r="I240" s="12">
        <v>119</v>
      </c>
      <c r="J240" s="14">
        <f>IF(N240=1,6,8)</f>
        <v>8</v>
      </c>
      <c r="K240" s="14" t="s">
        <v>327</v>
      </c>
      <c r="L240" s="14" t="s">
        <v>91</v>
      </c>
      <c r="M240" s="14" t="s">
        <v>31</v>
      </c>
      <c r="N240" s="14">
        <v>3</v>
      </c>
      <c r="O240" s="14">
        <v>0.75</v>
      </c>
      <c r="P240" s="14" t="s">
        <v>30</v>
      </c>
      <c r="Q240" s="12">
        <f>N240</f>
        <v>3</v>
      </c>
      <c r="R240" s="12">
        <f>O240</f>
        <v>0.75</v>
      </c>
      <c r="S240" s="12" t="str">
        <f>P240</f>
        <v>металл</v>
      </c>
      <c r="T240" s="14" t="s">
        <v>31</v>
      </c>
      <c r="U240" s="14" t="s">
        <v>31</v>
      </c>
      <c r="V240" s="14" t="s">
        <v>31</v>
      </c>
      <c r="W240" s="12" t="s">
        <v>116</v>
      </c>
    </row>
    <row r="241" spans="1:23" ht="27.75" customHeight="1" thickBot="1" x14ac:dyDescent="0.3">
      <c r="A241" s="13"/>
      <c r="B241" s="16"/>
      <c r="C241" s="6" t="s">
        <v>326</v>
      </c>
      <c r="D241" s="13"/>
      <c r="E241" s="18"/>
      <c r="F241" s="18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</row>
    <row r="242" spans="1:23" ht="27.75" customHeight="1" x14ac:dyDescent="0.25">
      <c r="A242" s="12">
        <v>120</v>
      </c>
      <c r="B242" s="15" t="s">
        <v>329</v>
      </c>
      <c r="C242" s="5" t="s">
        <v>330</v>
      </c>
      <c r="D242" s="14" t="s">
        <v>25</v>
      </c>
      <c r="E242" s="20">
        <v>5525011146</v>
      </c>
      <c r="F242" s="20">
        <v>1105543037764</v>
      </c>
      <c r="G242" s="14" t="s">
        <v>26</v>
      </c>
      <c r="H242" s="14">
        <v>5401381810</v>
      </c>
      <c r="I242" s="12">
        <v>120</v>
      </c>
      <c r="J242" s="14">
        <v>10</v>
      </c>
      <c r="K242" s="14" t="s">
        <v>327</v>
      </c>
      <c r="L242" s="14" t="s">
        <v>91</v>
      </c>
      <c r="M242" s="14" t="s">
        <v>31</v>
      </c>
      <c r="N242" s="14">
        <v>1</v>
      </c>
      <c r="O242" s="14">
        <v>0.84</v>
      </c>
      <c r="P242" s="14" t="s">
        <v>30</v>
      </c>
      <c r="Q242" s="12">
        <f>N242</f>
        <v>1</v>
      </c>
      <c r="R242" s="12">
        <f>O242</f>
        <v>0.84</v>
      </c>
      <c r="S242" s="12" t="str">
        <f>P242</f>
        <v>металл</v>
      </c>
      <c r="T242" s="14" t="s">
        <v>31</v>
      </c>
      <c r="U242" s="14" t="s">
        <v>31</v>
      </c>
      <c r="V242" s="14" t="s">
        <v>31</v>
      </c>
      <c r="W242" s="12" t="s">
        <v>116</v>
      </c>
    </row>
    <row r="243" spans="1:23" ht="27.75" customHeight="1" thickBot="1" x14ac:dyDescent="0.3">
      <c r="A243" s="13"/>
      <c r="B243" s="16"/>
      <c r="C243" s="6" t="s">
        <v>331</v>
      </c>
      <c r="D243" s="13"/>
      <c r="E243" s="18"/>
      <c r="F243" s="18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</row>
    <row r="244" spans="1:23" ht="27.75" customHeight="1" x14ac:dyDescent="0.25">
      <c r="A244" s="12">
        <v>121</v>
      </c>
      <c r="B244" s="15" t="s">
        <v>337</v>
      </c>
      <c r="C244" s="5" t="s">
        <v>338</v>
      </c>
      <c r="D244" s="14" t="s">
        <v>25</v>
      </c>
      <c r="E244" s="20">
        <v>5529004622</v>
      </c>
      <c r="F244" s="20">
        <v>1055515026511</v>
      </c>
      <c r="G244" s="14" t="s">
        <v>26</v>
      </c>
      <c r="H244" s="14">
        <v>5401381810</v>
      </c>
      <c r="I244" s="12">
        <v>121</v>
      </c>
      <c r="J244" s="14">
        <v>10</v>
      </c>
      <c r="K244" s="14" t="s">
        <v>339</v>
      </c>
      <c r="L244" s="14" t="s">
        <v>91</v>
      </c>
      <c r="M244" s="14" t="s">
        <v>31</v>
      </c>
      <c r="N244" s="14">
        <v>2</v>
      </c>
      <c r="O244" s="14">
        <v>0.75</v>
      </c>
      <c r="P244" s="14" t="s">
        <v>30</v>
      </c>
      <c r="Q244" s="12">
        <f>N244</f>
        <v>2</v>
      </c>
      <c r="R244" s="12">
        <f>O244</f>
        <v>0.75</v>
      </c>
      <c r="S244" s="12" t="str">
        <f>P244</f>
        <v>металл</v>
      </c>
      <c r="T244" s="14" t="s">
        <v>31</v>
      </c>
      <c r="U244" s="14" t="s">
        <v>31</v>
      </c>
      <c r="V244" s="14" t="s">
        <v>31</v>
      </c>
      <c r="W244" s="12" t="s">
        <v>116</v>
      </c>
    </row>
    <row r="245" spans="1:23" ht="27.75" customHeight="1" thickBot="1" x14ac:dyDescent="0.3">
      <c r="A245" s="13"/>
      <c r="B245" s="16"/>
      <c r="C245" s="6" t="s">
        <v>340</v>
      </c>
      <c r="D245" s="13"/>
      <c r="E245" s="18"/>
      <c r="F245" s="18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</row>
    <row r="246" spans="1:23" ht="27.75" customHeight="1" x14ac:dyDescent="0.25">
      <c r="A246" s="12">
        <v>122</v>
      </c>
      <c r="B246" s="15" t="s">
        <v>193</v>
      </c>
      <c r="C246" s="5" t="s">
        <v>342</v>
      </c>
      <c r="D246" s="14" t="s">
        <v>25</v>
      </c>
      <c r="E246" s="20">
        <v>5503043673</v>
      </c>
      <c r="F246" s="20">
        <v>1025500755543</v>
      </c>
      <c r="G246" s="14" t="s">
        <v>26</v>
      </c>
      <c r="H246" s="14">
        <v>5401381810</v>
      </c>
      <c r="I246" s="12">
        <v>122</v>
      </c>
      <c r="J246" s="14">
        <v>4</v>
      </c>
      <c r="K246" s="14" t="s">
        <v>90</v>
      </c>
      <c r="L246" s="14" t="s">
        <v>91</v>
      </c>
      <c r="M246" s="14" t="s">
        <v>31</v>
      </c>
      <c r="N246" s="14">
        <v>1</v>
      </c>
      <c r="O246" s="14">
        <v>0.75</v>
      </c>
      <c r="P246" s="14" t="s">
        <v>30</v>
      </c>
      <c r="Q246" s="12" t="s">
        <v>31</v>
      </c>
      <c r="R246" s="12" t="s">
        <v>31</v>
      </c>
      <c r="S246" s="12" t="str">
        <f t="shared" ref="S246" si="0">P246</f>
        <v>металл</v>
      </c>
      <c r="T246" s="14" t="s">
        <v>31</v>
      </c>
      <c r="U246" s="14" t="s">
        <v>31</v>
      </c>
      <c r="V246" s="14" t="s">
        <v>31</v>
      </c>
      <c r="W246" s="12" t="s">
        <v>116</v>
      </c>
    </row>
    <row r="247" spans="1:23" ht="27.75" customHeight="1" thickBot="1" x14ac:dyDescent="0.3">
      <c r="A247" s="13"/>
      <c r="B247" s="16"/>
      <c r="C247" s="6" t="s">
        <v>343</v>
      </c>
      <c r="D247" s="13"/>
      <c r="E247" s="18"/>
      <c r="F247" s="18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</row>
    <row r="248" spans="1:23" ht="27.75" customHeight="1" x14ac:dyDescent="0.25">
      <c r="A248" s="12">
        <v>123</v>
      </c>
      <c r="B248" s="15" t="s">
        <v>344</v>
      </c>
      <c r="C248" s="5" t="s">
        <v>345</v>
      </c>
      <c r="D248" s="14" t="s">
        <v>25</v>
      </c>
      <c r="E248" s="17">
        <v>5529004622</v>
      </c>
      <c r="F248" s="17">
        <v>1055515026511</v>
      </c>
      <c r="G248" s="14" t="s">
        <v>26</v>
      </c>
      <c r="H248" s="14">
        <v>5401381810</v>
      </c>
      <c r="I248" s="12">
        <v>123</v>
      </c>
      <c r="J248" s="14">
        <v>8</v>
      </c>
      <c r="K248" s="14" t="s">
        <v>339</v>
      </c>
      <c r="L248" s="14" t="s">
        <v>91</v>
      </c>
      <c r="M248" s="14" t="s">
        <v>132</v>
      </c>
      <c r="N248" s="14">
        <v>2</v>
      </c>
      <c r="O248" s="14">
        <v>0.75</v>
      </c>
      <c r="P248" s="14" t="s">
        <v>30</v>
      </c>
      <c r="Q248" s="12" t="s">
        <v>31</v>
      </c>
      <c r="R248" s="12" t="s">
        <v>31</v>
      </c>
      <c r="S248" s="12" t="str">
        <f t="shared" ref="S248" si="1">P248</f>
        <v>металл</v>
      </c>
      <c r="T248" s="14" t="s">
        <v>31</v>
      </c>
      <c r="U248" s="14" t="s">
        <v>31</v>
      </c>
      <c r="V248" s="14" t="s">
        <v>31</v>
      </c>
      <c r="W248" s="12" t="s">
        <v>32</v>
      </c>
    </row>
    <row r="249" spans="1:23" ht="27.75" customHeight="1" thickBot="1" x14ac:dyDescent="0.3">
      <c r="A249" s="13"/>
      <c r="B249" s="16"/>
      <c r="C249" s="6" t="s">
        <v>346</v>
      </c>
      <c r="D249" s="13"/>
      <c r="E249" s="18"/>
      <c r="F249" s="18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</row>
    <row r="250" spans="1:23" ht="27.75" customHeight="1" x14ac:dyDescent="0.25">
      <c r="A250" s="12">
        <v>124</v>
      </c>
      <c r="B250" s="15" t="s">
        <v>348</v>
      </c>
      <c r="C250" s="5" t="s">
        <v>347</v>
      </c>
      <c r="D250" s="14" t="s">
        <v>25</v>
      </c>
      <c r="E250" s="17">
        <v>5529004622</v>
      </c>
      <c r="F250" s="17">
        <v>1055515026511</v>
      </c>
      <c r="G250" s="14" t="s">
        <v>26</v>
      </c>
      <c r="H250" s="14">
        <v>5401381810</v>
      </c>
      <c r="I250" s="12">
        <v>124</v>
      </c>
      <c r="J250" s="14">
        <v>8</v>
      </c>
      <c r="K250" s="14" t="s">
        <v>339</v>
      </c>
      <c r="L250" s="14" t="s">
        <v>91</v>
      </c>
      <c r="M250" s="14" t="str">
        <f>IF(N250&gt;1,"Профлист","-")</f>
        <v>Профлист</v>
      </c>
      <c r="N250" s="14">
        <v>2</v>
      </c>
      <c r="O250" s="14">
        <v>0.75</v>
      </c>
      <c r="P250" s="14" t="s">
        <v>30</v>
      </c>
      <c r="Q250" s="12" t="s">
        <v>31</v>
      </c>
      <c r="R250" s="12" t="s">
        <v>31</v>
      </c>
      <c r="S250" s="12" t="str">
        <f t="shared" ref="S250" si="2">P250</f>
        <v>металл</v>
      </c>
      <c r="T250" s="14" t="s">
        <v>31</v>
      </c>
      <c r="U250" s="14" t="s">
        <v>31</v>
      </c>
      <c r="V250" s="14" t="s">
        <v>31</v>
      </c>
      <c r="W250" s="12" t="s">
        <v>32</v>
      </c>
    </row>
    <row r="251" spans="1:23" ht="27.75" customHeight="1" thickBot="1" x14ac:dyDescent="0.3">
      <c r="A251" s="13"/>
      <c r="B251" s="16"/>
      <c r="C251" s="6" t="s">
        <v>349</v>
      </c>
      <c r="D251" s="13"/>
      <c r="E251" s="18"/>
      <c r="F251" s="18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</row>
    <row r="252" spans="1:23" ht="27.75" customHeight="1" x14ac:dyDescent="0.25">
      <c r="A252" s="12">
        <v>125</v>
      </c>
      <c r="B252" s="15" t="s">
        <v>350</v>
      </c>
      <c r="C252" s="5" t="s">
        <v>351</v>
      </c>
      <c r="D252" s="14" t="s">
        <v>25</v>
      </c>
      <c r="E252" s="17">
        <v>5528201579</v>
      </c>
      <c r="F252" s="17">
        <v>1085543024599</v>
      </c>
      <c r="G252" s="14" t="s">
        <v>26</v>
      </c>
      <c r="H252" s="14">
        <v>5401381810</v>
      </c>
      <c r="I252" s="12">
        <v>125</v>
      </c>
      <c r="J252" s="14">
        <v>1.1000000000000001</v>
      </c>
      <c r="K252" s="14" t="s">
        <v>90</v>
      </c>
      <c r="L252" s="14" t="s">
        <v>91</v>
      </c>
      <c r="M252" s="14" t="str">
        <f>IF(N252&gt;1,"Профлист","-")</f>
        <v>-</v>
      </c>
      <c r="N252" s="14">
        <v>1</v>
      </c>
      <c r="O252" s="14">
        <v>0.75</v>
      </c>
      <c r="P252" s="14" t="s">
        <v>30</v>
      </c>
      <c r="Q252" s="12" t="s">
        <v>31</v>
      </c>
      <c r="R252" s="12" t="s">
        <v>31</v>
      </c>
      <c r="S252" s="12" t="s">
        <v>31</v>
      </c>
      <c r="T252" s="14" t="s">
        <v>31</v>
      </c>
      <c r="U252" s="14" t="s">
        <v>31</v>
      </c>
      <c r="V252" s="14" t="s">
        <v>31</v>
      </c>
      <c r="W252" s="12" t="s">
        <v>116</v>
      </c>
    </row>
    <row r="253" spans="1:23" ht="27.75" customHeight="1" thickBot="1" x14ac:dyDescent="0.3">
      <c r="A253" s="13"/>
      <c r="B253" s="16"/>
      <c r="C253" s="6" t="s">
        <v>352</v>
      </c>
      <c r="D253" s="13"/>
      <c r="E253" s="18"/>
      <c r="F253" s="18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</row>
    <row r="254" spans="1:23" ht="27.75" customHeight="1" x14ac:dyDescent="0.25">
      <c r="A254" s="12">
        <v>126</v>
      </c>
      <c r="B254" s="15" t="s">
        <v>353</v>
      </c>
      <c r="C254" s="5" t="s">
        <v>354</v>
      </c>
      <c r="D254" s="14" t="s">
        <v>357</v>
      </c>
      <c r="E254" s="17">
        <v>245708730780</v>
      </c>
      <c r="F254" s="17"/>
      <c r="G254" s="14" t="s">
        <v>26</v>
      </c>
      <c r="H254" s="14">
        <v>5401381810</v>
      </c>
      <c r="I254" s="12">
        <v>126</v>
      </c>
      <c r="J254" s="14">
        <v>3</v>
      </c>
      <c r="K254" s="14" t="s">
        <v>327</v>
      </c>
      <c r="L254" s="14" t="s">
        <v>91</v>
      </c>
      <c r="M254" s="14" t="s">
        <v>132</v>
      </c>
      <c r="N254" s="14">
        <v>1</v>
      </c>
      <c r="O254" s="14">
        <v>0.66</v>
      </c>
      <c r="P254" s="14" t="s">
        <v>356</v>
      </c>
      <c r="Q254" s="12" t="s">
        <v>31</v>
      </c>
      <c r="R254" s="12" t="s">
        <v>31</v>
      </c>
      <c r="S254" s="12" t="s">
        <v>31</v>
      </c>
      <c r="T254" s="14" t="s">
        <v>31</v>
      </c>
      <c r="U254" s="14" t="s">
        <v>31</v>
      </c>
      <c r="V254" s="14" t="s">
        <v>31</v>
      </c>
      <c r="W254" s="12" t="s">
        <v>116</v>
      </c>
    </row>
    <row r="255" spans="1:23" ht="27.75" customHeight="1" thickBot="1" x14ac:dyDescent="0.3">
      <c r="A255" s="13"/>
      <c r="B255" s="16"/>
      <c r="C255" s="6" t="s">
        <v>355</v>
      </c>
      <c r="D255" s="13"/>
      <c r="E255" s="18"/>
      <c r="F255" s="18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</row>
  </sheetData>
  <mergeCells count="2773">
    <mergeCell ref="S252:S253"/>
    <mergeCell ref="T252:T253"/>
    <mergeCell ref="U252:U253"/>
    <mergeCell ref="V252:V253"/>
    <mergeCell ref="W252:W253"/>
    <mergeCell ref="A252:A253"/>
    <mergeCell ref="B252:B253"/>
    <mergeCell ref="D252:D253"/>
    <mergeCell ref="E252:E253"/>
    <mergeCell ref="F252:F253"/>
    <mergeCell ref="G252:G253"/>
    <mergeCell ref="H252:H253"/>
    <mergeCell ref="I252:I253"/>
    <mergeCell ref="J252:J253"/>
    <mergeCell ref="K252:K253"/>
    <mergeCell ref="L252:L253"/>
    <mergeCell ref="M252:M253"/>
    <mergeCell ref="N252:N253"/>
    <mergeCell ref="O252:O253"/>
    <mergeCell ref="P252:P253"/>
    <mergeCell ref="Q252:Q253"/>
    <mergeCell ref="R252:R253"/>
    <mergeCell ref="S248:S249"/>
    <mergeCell ref="T248:T249"/>
    <mergeCell ref="U248:U249"/>
    <mergeCell ref="V248:V249"/>
    <mergeCell ref="W248:W249"/>
    <mergeCell ref="A248:A249"/>
    <mergeCell ref="B248:B249"/>
    <mergeCell ref="D248:D249"/>
    <mergeCell ref="E248:E249"/>
    <mergeCell ref="F248:F249"/>
    <mergeCell ref="G248:G249"/>
    <mergeCell ref="H248:H249"/>
    <mergeCell ref="I248:I249"/>
    <mergeCell ref="J248:J249"/>
    <mergeCell ref="K248:K249"/>
    <mergeCell ref="L248:L249"/>
    <mergeCell ref="M248:M249"/>
    <mergeCell ref="N248:N249"/>
    <mergeCell ref="O248:O249"/>
    <mergeCell ref="P248:P249"/>
    <mergeCell ref="Q248:Q249"/>
    <mergeCell ref="R248:R249"/>
    <mergeCell ref="S246:S247"/>
    <mergeCell ref="T246:T247"/>
    <mergeCell ref="U246:U247"/>
    <mergeCell ref="V246:V247"/>
    <mergeCell ref="W246:W247"/>
    <mergeCell ref="A246:A247"/>
    <mergeCell ref="B246:B247"/>
    <mergeCell ref="D246:D247"/>
    <mergeCell ref="E246:E247"/>
    <mergeCell ref="F246:F247"/>
    <mergeCell ref="G246:G247"/>
    <mergeCell ref="H246:H247"/>
    <mergeCell ref="I246:I247"/>
    <mergeCell ref="J246:J247"/>
    <mergeCell ref="K246:K247"/>
    <mergeCell ref="L246:L247"/>
    <mergeCell ref="M246:M247"/>
    <mergeCell ref="N246:N247"/>
    <mergeCell ref="O246:O247"/>
    <mergeCell ref="P246:P247"/>
    <mergeCell ref="Q246:Q247"/>
    <mergeCell ref="R246:R247"/>
    <mergeCell ref="S244:S245"/>
    <mergeCell ref="T244:T245"/>
    <mergeCell ref="U244:U245"/>
    <mergeCell ref="V244:V245"/>
    <mergeCell ref="W244:W245"/>
    <mergeCell ref="A244:A245"/>
    <mergeCell ref="B244:B245"/>
    <mergeCell ref="D244:D245"/>
    <mergeCell ref="E244:E245"/>
    <mergeCell ref="F244:F245"/>
    <mergeCell ref="G244:G245"/>
    <mergeCell ref="H244:H245"/>
    <mergeCell ref="I244:I245"/>
    <mergeCell ref="J244:J245"/>
    <mergeCell ref="K244:K245"/>
    <mergeCell ref="L244:L245"/>
    <mergeCell ref="M244:M245"/>
    <mergeCell ref="N244:N245"/>
    <mergeCell ref="O244:O245"/>
    <mergeCell ref="P244:P245"/>
    <mergeCell ref="Q244:Q245"/>
    <mergeCell ref="R244:R245"/>
    <mergeCell ref="S242:S243"/>
    <mergeCell ref="T242:T243"/>
    <mergeCell ref="U242:U243"/>
    <mergeCell ref="V242:V243"/>
    <mergeCell ref="W242:W243"/>
    <mergeCell ref="A242:A243"/>
    <mergeCell ref="B242:B243"/>
    <mergeCell ref="D242:D243"/>
    <mergeCell ref="E242:E243"/>
    <mergeCell ref="F242:F243"/>
    <mergeCell ref="G242:G243"/>
    <mergeCell ref="H242:H243"/>
    <mergeCell ref="I242:I243"/>
    <mergeCell ref="J242:J243"/>
    <mergeCell ref="K242:K243"/>
    <mergeCell ref="L242:L243"/>
    <mergeCell ref="M242:M243"/>
    <mergeCell ref="N242:N243"/>
    <mergeCell ref="O242:O243"/>
    <mergeCell ref="P242:P243"/>
    <mergeCell ref="Q242:Q243"/>
    <mergeCell ref="R242:R243"/>
    <mergeCell ref="T238:T239"/>
    <mergeCell ref="U238:U239"/>
    <mergeCell ref="V238:V239"/>
    <mergeCell ref="W238:W239"/>
    <mergeCell ref="N238:N239"/>
    <mergeCell ref="O238:O239"/>
    <mergeCell ref="P238:P239"/>
    <mergeCell ref="Q238:Q239"/>
    <mergeCell ref="R238:R239"/>
    <mergeCell ref="S238:S239"/>
    <mergeCell ref="H238:H239"/>
    <mergeCell ref="I238:I239"/>
    <mergeCell ref="J238:J239"/>
    <mergeCell ref="K238:K239"/>
    <mergeCell ref="L238:L239"/>
    <mergeCell ref="M238:M239"/>
    <mergeCell ref="T236:T237"/>
    <mergeCell ref="U236:U237"/>
    <mergeCell ref="V236:V237"/>
    <mergeCell ref="W236:W237"/>
    <mergeCell ref="A238:A239"/>
    <mergeCell ref="B238:B239"/>
    <mergeCell ref="D238:D239"/>
    <mergeCell ref="E238:E239"/>
    <mergeCell ref="F238:F239"/>
    <mergeCell ref="G238:G239"/>
    <mergeCell ref="N236:N237"/>
    <mergeCell ref="O236:O237"/>
    <mergeCell ref="P236:P237"/>
    <mergeCell ref="Q236:Q237"/>
    <mergeCell ref="R236:R237"/>
    <mergeCell ref="S236:S237"/>
    <mergeCell ref="H236:H237"/>
    <mergeCell ref="I236:I237"/>
    <mergeCell ref="J236:J237"/>
    <mergeCell ref="K236:K237"/>
    <mergeCell ref="L236:L237"/>
    <mergeCell ref="M236:M237"/>
    <mergeCell ref="A236:A237"/>
    <mergeCell ref="B236:B237"/>
    <mergeCell ref="D236:D237"/>
    <mergeCell ref="E236:E237"/>
    <mergeCell ref="F236:F237"/>
    <mergeCell ref="G236:G237"/>
    <mergeCell ref="T232:T233"/>
    <mergeCell ref="U232:U233"/>
    <mergeCell ref="V232:V233"/>
    <mergeCell ref="W232:W233"/>
    <mergeCell ref="A234:A235"/>
    <mergeCell ref="B234:B235"/>
    <mergeCell ref="D234:D235"/>
    <mergeCell ref="E234:E235"/>
    <mergeCell ref="F234:F235"/>
    <mergeCell ref="G234:G235"/>
    <mergeCell ref="N232:N233"/>
    <mergeCell ref="O232:O233"/>
    <mergeCell ref="P232:P233"/>
    <mergeCell ref="Q232:Q233"/>
    <mergeCell ref="R232:R233"/>
    <mergeCell ref="S232:S233"/>
    <mergeCell ref="H232:H233"/>
    <mergeCell ref="I232:I233"/>
    <mergeCell ref="J232:J233"/>
    <mergeCell ref="K232:K233"/>
    <mergeCell ref="L232:L233"/>
    <mergeCell ref="M232:M233"/>
    <mergeCell ref="T234:T235"/>
    <mergeCell ref="U234:U235"/>
    <mergeCell ref="V234:V235"/>
    <mergeCell ref="W234:W235"/>
    <mergeCell ref="A232:A233"/>
    <mergeCell ref="B232:B233"/>
    <mergeCell ref="D232:D233"/>
    <mergeCell ref="E232:E233"/>
    <mergeCell ref="F232:F233"/>
    <mergeCell ref="G232:G233"/>
    <mergeCell ref="N230:N231"/>
    <mergeCell ref="O230:O231"/>
    <mergeCell ref="P230:P231"/>
    <mergeCell ref="Q230:Q231"/>
    <mergeCell ref="R230:R231"/>
    <mergeCell ref="S230:S231"/>
    <mergeCell ref="H230:H231"/>
    <mergeCell ref="I230:I231"/>
    <mergeCell ref="J230:J231"/>
    <mergeCell ref="K230:K231"/>
    <mergeCell ref="L230:L231"/>
    <mergeCell ref="M230:M231"/>
    <mergeCell ref="N234:N235"/>
    <mergeCell ref="O234:O235"/>
    <mergeCell ref="P234:P235"/>
    <mergeCell ref="Q234:Q235"/>
    <mergeCell ref="R234:R235"/>
    <mergeCell ref="S234:S235"/>
    <mergeCell ref="H234:H235"/>
    <mergeCell ref="I234:I235"/>
    <mergeCell ref="J234:J235"/>
    <mergeCell ref="K234:K235"/>
    <mergeCell ref="L234:L235"/>
    <mergeCell ref="M234:M235"/>
    <mergeCell ref="T228:T229"/>
    <mergeCell ref="U228:U229"/>
    <mergeCell ref="V228:V229"/>
    <mergeCell ref="W228:W229"/>
    <mergeCell ref="A230:A231"/>
    <mergeCell ref="B230:B231"/>
    <mergeCell ref="D230:D231"/>
    <mergeCell ref="E230:E231"/>
    <mergeCell ref="F230:F231"/>
    <mergeCell ref="G230:G231"/>
    <mergeCell ref="N228:N229"/>
    <mergeCell ref="O228:O229"/>
    <mergeCell ref="P228:P229"/>
    <mergeCell ref="Q228:Q229"/>
    <mergeCell ref="R228:R229"/>
    <mergeCell ref="S228:S229"/>
    <mergeCell ref="H228:H229"/>
    <mergeCell ref="I228:I229"/>
    <mergeCell ref="J228:J229"/>
    <mergeCell ref="K228:K229"/>
    <mergeCell ref="L228:L229"/>
    <mergeCell ref="M228:M229"/>
    <mergeCell ref="T230:T231"/>
    <mergeCell ref="U230:U231"/>
    <mergeCell ref="V230:V231"/>
    <mergeCell ref="W230:W231"/>
    <mergeCell ref="A228:A229"/>
    <mergeCell ref="B228:B229"/>
    <mergeCell ref="D228:D229"/>
    <mergeCell ref="E228:E229"/>
    <mergeCell ref="F228:F229"/>
    <mergeCell ref="G228:G229"/>
    <mergeCell ref="T224:T225"/>
    <mergeCell ref="U224:U225"/>
    <mergeCell ref="V224:V225"/>
    <mergeCell ref="W224:W225"/>
    <mergeCell ref="A226:A227"/>
    <mergeCell ref="B226:B227"/>
    <mergeCell ref="D226:D227"/>
    <mergeCell ref="E226:E227"/>
    <mergeCell ref="F226:F227"/>
    <mergeCell ref="G226:G227"/>
    <mergeCell ref="N224:N225"/>
    <mergeCell ref="O224:O225"/>
    <mergeCell ref="P224:P225"/>
    <mergeCell ref="Q224:Q225"/>
    <mergeCell ref="R224:R225"/>
    <mergeCell ref="S224:S225"/>
    <mergeCell ref="H224:H225"/>
    <mergeCell ref="I224:I225"/>
    <mergeCell ref="J224:J225"/>
    <mergeCell ref="K224:K225"/>
    <mergeCell ref="L224:L225"/>
    <mergeCell ref="M224:M225"/>
    <mergeCell ref="T226:T227"/>
    <mergeCell ref="U226:U227"/>
    <mergeCell ref="V226:V227"/>
    <mergeCell ref="W226:W227"/>
    <mergeCell ref="A224:A225"/>
    <mergeCell ref="B224:B225"/>
    <mergeCell ref="D224:D225"/>
    <mergeCell ref="E224:E225"/>
    <mergeCell ref="F224:F225"/>
    <mergeCell ref="G224:G225"/>
    <mergeCell ref="N222:N223"/>
    <mergeCell ref="O222:O223"/>
    <mergeCell ref="P222:P223"/>
    <mergeCell ref="Q222:Q223"/>
    <mergeCell ref="R222:R223"/>
    <mergeCell ref="S222:S223"/>
    <mergeCell ref="H222:H223"/>
    <mergeCell ref="I222:I223"/>
    <mergeCell ref="J222:J223"/>
    <mergeCell ref="K222:K223"/>
    <mergeCell ref="L222:L223"/>
    <mergeCell ref="M222:M223"/>
    <mergeCell ref="N226:N227"/>
    <mergeCell ref="O226:O227"/>
    <mergeCell ref="P226:P227"/>
    <mergeCell ref="Q226:Q227"/>
    <mergeCell ref="R226:R227"/>
    <mergeCell ref="S226:S227"/>
    <mergeCell ref="H226:H227"/>
    <mergeCell ref="I226:I227"/>
    <mergeCell ref="J226:J227"/>
    <mergeCell ref="K226:K227"/>
    <mergeCell ref="L226:L227"/>
    <mergeCell ref="M226:M227"/>
    <mergeCell ref="T220:T221"/>
    <mergeCell ref="U220:U221"/>
    <mergeCell ref="V220:V221"/>
    <mergeCell ref="W220:W221"/>
    <mergeCell ref="A222:A223"/>
    <mergeCell ref="B222:B223"/>
    <mergeCell ref="D222:D223"/>
    <mergeCell ref="E222:E223"/>
    <mergeCell ref="F222:F223"/>
    <mergeCell ref="G222:G223"/>
    <mergeCell ref="N220:N221"/>
    <mergeCell ref="O220:O221"/>
    <mergeCell ref="P220:P221"/>
    <mergeCell ref="Q220:Q221"/>
    <mergeCell ref="R220:R221"/>
    <mergeCell ref="S220:S221"/>
    <mergeCell ref="H220:H221"/>
    <mergeCell ref="I220:I221"/>
    <mergeCell ref="J220:J221"/>
    <mergeCell ref="K220:K221"/>
    <mergeCell ref="L220:L221"/>
    <mergeCell ref="M220:M221"/>
    <mergeCell ref="T222:T223"/>
    <mergeCell ref="U222:U223"/>
    <mergeCell ref="V222:V223"/>
    <mergeCell ref="W222:W223"/>
    <mergeCell ref="A220:A221"/>
    <mergeCell ref="B220:B221"/>
    <mergeCell ref="D220:D221"/>
    <mergeCell ref="E220:E221"/>
    <mergeCell ref="F220:F221"/>
    <mergeCell ref="G220:G221"/>
    <mergeCell ref="T216:T217"/>
    <mergeCell ref="U216:U217"/>
    <mergeCell ref="V216:V217"/>
    <mergeCell ref="W216:W217"/>
    <mergeCell ref="A218:A219"/>
    <mergeCell ref="B218:B219"/>
    <mergeCell ref="D218:D219"/>
    <mergeCell ref="E218:E219"/>
    <mergeCell ref="F218:F219"/>
    <mergeCell ref="G218:G219"/>
    <mergeCell ref="N216:N217"/>
    <mergeCell ref="O216:O217"/>
    <mergeCell ref="P216:P217"/>
    <mergeCell ref="Q216:Q217"/>
    <mergeCell ref="R216:R217"/>
    <mergeCell ref="S216:S217"/>
    <mergeCell ref="H216:H217"/>
    <mergeCell ref="I216:I217"/>
    <mergeCell ref="J216:J217"/>
    <mergeCell ref="K216:K217"/>
    <mergeCell ref="L216:L217"/>
    <mergeCell ref="M216:M217"/>
    <mergeCell ref="T218:T219"/>
    <mergeCell ref="U218:U219"/>
    <mergeCell ref="V218:V219"/>
    <mergeCell ref="W218:W219"/>
    <mergeCell ref="A216:A217"/>
    <mergeCell ref="B216:B217"/>
    <mergeCell ref="D216:D217"/>
    <mergeCell ref="E216:E217"/>
    <mergeCell ref="F216:F217"/>
    <mergeCell ref="G216:G217"/>
    <mergeCell ref="N214:N215"/>
    <mergeCell ref="O214:O215"/>
    <mergeCell ref="P214:P215"/>
    <mergeCell ref="Q214:Q215"/>
    <mergeCell ref="R214:R215"/>
    <mergeCell ref="S214:S215"/>
    <mergeCell ref="H214:H215"/>
    <mergeCell ref="I214:I215"/>
    <mergeCell ref="J214:J215"/>
    <mergeCell ref="K214:K215"/>
    <mergeCell ref="L214:L215"/>
    <mergeCell ref="M214:M215"/>
    <mergeCell ref="N218:N219"/>
    <mergeCell ref="O218:O219"/>
    <mergeCell ref="P218:P219"/>
    <mergeCell ref="Q218:Q219"/>
    <mergeCell ref="R218:R219"/>
    <mergeCell ref="S218:S219"/>
    <mergeCell ref="H218:H219"/>
    <mergeCell ref="I218:I219"/>
    <mergeCell ref="J218:J219"/>
    <mergeCell ref="K218:K219"/>
    <mergeCell ref="L218:L219"/>
    <mergeCell ref="M218:M219"/>
    <mergeCell ref="T212:T213"/>
    <mergeCell ref="U212:U213"/>
    <mergeCell ref="V212:V213"/>
    <mergeCell ref="W212:W213"/>
    <mergeCell ref="A214:A215"/>
    <mergeCell ref="B214:B215"/>
    <mergeCell ref="D214:D215"/>
    <mergeCell ref="E214:E215"/>
    <mergeCell ref="F214:F215"/>
    <mergeCell ref="G214:G215"/>
    <mergeCell ref="N212:N213"/>
    <mergeCell ref="O212:O213"/>
    <mergeCell ref="P212:P213"/>
    <mergeCell ref="Q212:Q213"/>
    <mergeCell ref="R212:R213"/>
    <mergeCell ref="S212:S213"/>
    <mergeCell ref="H212:H213"/>
    <mergeCell ref="I212:I213"/>
    <mergeCell ref="J212:J213"/>
    <mergeCell ref="K212:K213"/>
    <mergeCell ref="L212:L213"/>
    <mergeCell ref="M212:M213"/>
    <mergeCell ref="T214:T215"/>
    <mergeCell ref="U214:U215"/>
    <mergeCell ref="V214:V215"/>
    <mergeCell ref="W214:W215"/>
    <mergeCell ref="A212:A213"/>
    <mergeCell ref="B212:B213"/>
    <mergeCell ref="D212:D213"/>
    <mergeCell ref="E212:E213"/>
    <mergeCell ref="F212:F213"/>
    <mergeCell ref="G212:G213"/>
    <mergeCell ref="T208:T209"/>
    <mergeCell ref="U208:U209"/>
    <mergeCell ref="V208:V209"/>
    <mergeCell ref="W208:W209"/>
    <mergeCell ref="A210:A211"/>
    <mergeCell ref="B210:B211"/>
    <mergeCell ref="D210:D211"/>
    <mergeCell ref="E210:E211"/>
    <mergeCell ref="F210:F211"/>
    <mergeCell ref="G210:G211"/>
    <mergeCell ref="N208:N209"/>
    <mergeCell ref="O208:O209"/>
    <mergeCell ref="P208:P209"/>
    <mergeCell ref="Q208:Q209"/>
    <mergeCell ref="R208:R209"/>
    <mergeCell ref="S208:S209"/>
    <mergeCell ref="H208:H209"/>
    <mergeCell ref="I208:I209"/>
    <mergeCell ref="J208:J209"/>
    <mergeCell ref="K208:K209"/>
    <mergeCell ref="L208:L209"/>
    <mergeCell ref="M208:M209"/>
    <mergeCell ref="T210:T211"/>
    <mergeCell ref="U210:U211"/>
    <mergeCell ref="V210:V211"/>
    <mergeCell ref="W210:W211"/>
    <mergeCell ref="A208:A209"/>
    <mergeCell ref="B208:B209"/>
    <mergeCell ref="D208:D209"/>
    <mergeCell ref="E208:E209"/>
    <mergeCell ref="F208:F209"/>
    <mergeCell ref="G208:G209"/>
    <mergeCell ref="N206:N207"/>
    <mergeCell ref="O206:O207"/>
    <mergeCell ref="P206:P207"/>
    <mergeCell ref="Q206:Q207"/>
    <mergeCell ref="R206:R207"/>
    <mergeCell ref="S206:S207"/>
    <mergeCell ref="H206:H207"/>
    <mergeCell ref="I206:I207"/>
    <mergeCell ref="J206:J207"/>
    <mergeCell ref="K206:K207"/>
    <mergeCell ref="L206:L207"/>
    <mergeCell ref="M206:M207"/>
    <mergeCell ref="N210:N211"/>
    <mergeCell ref="O210:O211"/>
    <mergeCell ref="P210:P211"/>
    <mergeCell ref="Q210:Q211"/>
    <mergeCell ref="R210:R211"/>
    <mergeCell ref="S210:S211"/>
    <mergeCell ref="H210:H211"/>
    <mergeCell ref="I210:I211"/>
    <mergeCell ref="J210:J211"/>
    <mergeCell ref="K210:K211"/>
    <mergeCell ref="L210:L211"/>
    <mergeCell ref="M210:M211"/>
    <mergeCell ref="T204:T205"/>
    <mergeCell ref="U204:U205"/>
    <mergeCell ref="V204:V205"/>
    <mergeCell ref="W204:W205"/>
    <mergeCell ref="A206:A207"/>
    <mergeCell ref="B206:B207"/>
    <mergeCell ref="D206:D207"/>
    <mergeCell ref="E206:E207"/>
    <mergeCell ref="F206:F207"/>
    <mergeCell ref="G206:G207"/>
    <mergeCell ref="N204:N205"/>
    <mergeCell ref="O204:O205"/>
    <mergeCell ref="P204:P205"/>
    <mergeCell ref="Q204:Q205"/>
    <mergeCell ref="R204:R205"/>
    <mergeCell ref="S204:S205"/>
    <mergeCell ref="H204:H205"/>
    <mergeCell ref="I204:I205"/>
    <mergeCell ref="J204:J205"/>
    <mergeCell ref="K204:K205"/>
    <mergeCell ref="L204:L205"/>
    <mergeCell ref="M204:M205"/>
    <mergeCell ref="T206:T207"/>
    <mergeCell ref="U206:U207"/>
    <mergeCell ref="V206:V207"/>
    <mergeCell ref="W206:W207"/>
    <mergeCell ref="A204:A205"/>
    <mergeCell ref="B204:B205"/>
    <mergeCell ref="D204:D205"/>
    <mergeCell ref="E204:E205"/>
    <mergeCell ref="F204:F205"/>
    <mergeCell ref="G204:G205"/>
    <mergeCell ref="T200:T201"/>
    <mergeCell ref="U200:U201"/>
    <mergeCell ref="V200:V201"/>
    <mergeCell ref="W200:W201"/>
    <mergeCell ref="A202:A203"/>
    <mergeCell ref="B202:B203"/>
    <mergeCell ref="D202:D203"/>
    <mergeCell ref="E202:E203"/>
    <mergeCell ref="F202:F203"/>
    <mergeCell ref="G202:G203"/>
    <mergeCell ref="N200:N201"/>
    <mergeCell ref="O200:O201"/>
    <mergeCell ref="P200:P201"/>
    <mergeCell ref="Q200:Q201"/>
    <mergeCell ref="R200:R201"/>
    <mergeCell ref="S200:S201"/>
    <mergeCell ref="H200:H201"/>
    <mergeCell ref="I200:I201"/>
    <mergeCell ref="J200:J201"/>
    <mergeCell ref="K200:K201"/>
    <mergeCell ref="L200:L201"/>
    <mergeCell ref="M200:M201"/>
    <mergeCell ref="T202:T203"/>
    <mergeCell ref="U202:U203"/>
    <mergeCell ref="V202:V203"/>
    <mergeCell ref="W202:W203"/>
    <mergeCell ref="A200:A201"/>
    <mergeCell ref="B200:B201"/>
    <mergeCell ref="D200:D201"/>
    <mergeCell ref="E200:E201"/>
    <mergeCell ref="F200:F201"/>
    <mergeCell ref="G200:G201"/>
    <mergeCell ref="N198:N199"/>
    <mergeCell ref="O198:O199"/>
    <mergeCell ref="P198:P199"/>
    <mergeCell ref="Q198:Q199"/>
    <mergeCell ref="R198:R199"/>
    <mergeCell ref="S198:S199"/>
    <mergeCell ref="H198:H199"/>
    <mergeCell ref="I198:I199"/>
    <mergeCell ref="J198:J199"/>
    <mergeCell ref="K198:K199"/>
    <mergeCell ref="L198:L199"/>
    <mergeCell ref="M198:M199"/>
    <mergeCell ref="N202:N203"/>
    <mergeCell ref="O202:O203"/>
    <mergeCell ref="P202:P203"/>
    <mergeCell ref="Q202:Q203"/>
    <mergeCell ref="R202:R203"/>
    <mergeCell ref="S202:S203"/>
    <mergeCell ref="H202:H203"/>
    <mergeCell ref="I202:I203"/>
    <mergeCell ref="J202:J203"/>
    <mergeCell ref="K202:K203"/>
    <mergeCell ref="L202:L203"/>
    <mergeCell ref="M202:M203"/>
    <mergeCell ref="T196:T197"/>
    <mergeCell ref="U196:U197"/>
    <mergeCell ref="V196:V197"/>
    <mergeCell ref="W196:W197"/>
    <mergeCell ref="A198:A199"/>
    <mergeCell ref="B198:B199"/>
    <mergeCell ref="D198:D199"/>
    <mergeCell ref="E198:E199"/>
    <mergeCell ref="F198:F199"/>
    <mergeCell ref="G198:G199"/>
    <mergeCell ref="N196:N197"/>
    <mergeCell ref="O196:O197"/>
    <mergeCell ref="P196:P197"/>
    <mergeCell ref="Q196:Q197"/>
    <mergeCell ref="R196:R197"/>
    <mergeCell ref="S196:S197"/>
    <mergeCell ref="H196:H197"/>
    <mergeCell ref="I196:I197"/>
    <mergeCell ref="J196:J197"/>
    <mergeCell ref="K196:K197"/>
    <mergeCell ref="L196:L197"/>
    <mergeCell ref="M196:M197"/>
    <mergeCell ref="T198:T199"/>
    <mergeCell ref="U198:U199"/>
    <mergeCell ref="V198:V199"/>
    <mergeCell ref="W198:W199"/>
    <mergeCell ref="A196:A197"/>
    <mergeCell ref="B196:B197"/>
    <mergeCell ref="D196:D197"/>
    <mergeCell ref="E196:E197"/>
    <mergeCell ref="F196:F197"/>
    <mergeCell ref="G196:G197"/>
    <mergeCell ref="T192:T193"/>
    <mergeCell ref="U192:U193"/>
    <mergeCell ref="V192:V193"/>
    <mergeCell ref="W192:W193"/>
    <mergeCell ref="A194:A195"/>
    <mergeCell ref="B194:B195"/>
    <mergeCell ref="D194:D195"/>
    <mergeCell ref="E194:E195"/>
    <mergeCell ref="F194:F195"/>
    <mergeCell ref="G194:G195"/>
    <mergeCell ref="N192:N193"/>
    <mergeCell ref="O192:O193"/>
    <mergeCell ref="P192:P193"/>
    <mergeCell ref="Q192:Q193"/>
    <mergeCell ref="R192:R193"/>
    <mergeCell ref="S192:S193"/>
    <mergeCell ref="H192:H193"/>
    <mergeCell ref="I192:I193"/>
    <mergeCell ref="J192:J193"/>
    <mergeCell ref="K192:K193"/>
    <mergeCell ref="L192:L193"/>
    <mergeCell ref="M192:M193"/>
    <mergeCell ref="T194:T195"/>
    <mergeCell ref="U194:U195"/>
    <mergeCell ref="V194:V195"/>
    <mergeCell ref="W194:W195"/>
    <mergeCell ref="A192:A193"/>
    <mergeCell ref="B192:B193"/>
    <mergeCell ref="D192:D193"/>
    <mergeCell ref="E192:E193"/>
    <mergeCell ref="F192:F193"/>
    <mergeCell ref="G192:G193"/>
    <mergeCell ref="N190:N191"/>
    <mergeCell ref="O190:O191"/>
    <mergeCell ref="P190:P191"/>
    <mergeCell ref="Q190:Q191"/>
    <mergeCell ref="R190:R191"/>
    <mergeCell ref="S190:S191"/>
    <mergeCell ref="H190:H191"/>
    <mergeCell ref="I190:I191"/>
    <mergeCell ref="J190:J191"/>
    <mergeCell ref="K190:K191"/>
    <mergeCell ref="L190:L191"/>
    <mergeCell ref="M190:M191"/>
    <mergeCell ref="N194:N195"/>
    <mergeCell ref="O194:O195"/>
    <mergeCell ref="P194:P195"/>
    <mergeCell ref="Q194:Q195"/>
    <mergeCell ref="R194:R195"/>
    <mergeCell ref="S194:S195"/>
    <mergeCell ref="H194:H195"/>
    <mergeCell ref="I194:I195"/>
    <mergeCell ref="J194:J195"/>
    <mergeCell ref="K194:K195"/>
    <mergeCell ref="L194:L195"/>
    <mergeCell ref="M194:M195"/>
    <mergeCell ref="T188:T189"/>
    <mergeCell ref="U188:U189"/>
    <mergeCell ref="V188:V189"/>
    <mergeCell ref="W188:W189"/>
    <mergeCell ref="A190:A191"/>
    <mergeCell ref="B190:B191"/>
    <mergeCell ref="D190:D191"/>
    <mergeCell ref="E190:E191"/>
    <mergeCell ref="F190:F191"/>
    <mergeCell ref="G190:G191"/>
    <mergeCell ref="N188:N189"/>
    <mergeCell ref="O188:O189"/>
    <mergeCell ref="P188:P189"/>
    <mergeCell ref="Q188:Q189"/>
    <mergeCell ref="R188:R189"/>
    <mergeCell ref="S188:S189"/>
    <mergeCell ref="H188:H189"/>
    <mergeCell ref="I188:I189"/>
    <mergeCell ref="J188:J189"/>
    <mergeCell ref="K188:K189"/>
    <mergeCell ref="L188:L189"/>
    <mergeCell ref="M188:M189"/>
    <mergeCell ref="T190:T191"/>
    <mergeCell ref="U190:U191"/>
    <mergeCell ref="V190:V191"/>
    <mergeCell ref="W190:W191"/>
    <mergeCell ref="A188:A189"/>
    <mergeCell ref="B188:B189"/>
    <mergeCell ref="D188:D189"/>
    <mergeCell ref="E188:E189"/>
    <mergeCell ref="F188:F189"/>
    <mergeCell ref="G188:G189"/>
    <mergeCell ref="T184:T185"/>
    <mergeCell ref="U184:U185"/>
    <mergeCell ref="V184:V185"/>
    <mergeCell ref="W184:W185"/>
    <mergeCell ref="A186:A187"/>
    <mergeCell ref="B186:B187"/>
    <mergeCell ref="D186:D187"/>
    <mergeCell ref="E186:E187"/>
    <mergeCell ref="F186:F187"/>
    <mergeCell ref="G186:G187"/>
    <mergeCell ref="N184:N185"/>
    <mergeCell ref="O184:O185"/>
    <mergeCell ref="P184:P185"/>
    <mergeCell ref="Q184:Q185"/>
    <mergeCell ref="R184:R185"/>
    <mergeCell ref="S184:S185"/>
    <mergeCell ref="H184:H185"/>
    <mergeCell ref="I184:I185"/>
    <mergeCell ref="J184:J185"/>
    <mergeCell ref="K184:K185"/>
    <mergeCell ref="L184:L185"/>
    <mergeCell ref="M184:M185"/>
    <mergeCell ref="T186:T187"/>
    <mergeCell ref="U186:U187"/>
    <mergeCell ref="V186:V187"/>
    <mergeCell ref="W186:W187"/>
    <mergeCell ref="A184:A185"/>
    <mergeCell ref="B184:B185"/>
    <mergeCell ref="D184:D185"/>
    <mergeCell ref="E184:E185"/>
    <mergeCell ref="F184:F185"/>
    <mergeCell ref="G184:G185"/>
    <mergeCell ref="N182:N183"/>
    <mergeCell ref="O182:O183"/>
    <mergeCell ref="P182:P183"/>
    <mergeCell ref="Q182:Q183"/>
    <mergeCell ref="R182:R183"/>
    <mergeCell ref="S182:S183"/>
    <mergeCell ref="H182:H183"/>
    <mergeCell ref="I182:I183"/>
    <mergeCell ref="J182:J183"/>
    <mergeCell ref="K182:K183"/>
    <mergeCell ref="L182:L183"/>
    <mergeCell ref="M182:M183"/>
    <mergeCell ref="N186:N187"/>
    <mergeCell ref="O186:O187"/>
    <mergeCell ref="P186:P187"/>
    <mergeCell ref="Q186:Q187"/>
    <mergeCell ref="R186:R187"/>
    <mergeCell ref="S186:S187"/>
    <mergeCell ref="H186:H187"/>
    <mergeCell ref="I186:I187"/>
    <mergeCell ref="J186:J187"/>
    <mergeCell ref="K186:K187"/>
    <mergeCell ref="L186:L187"/>
    <mergeCell ref="M186:M187"/>
    <mergeCell ref="T180:T181"/>
    <mergeCell ref="U180:U181"/>
    <mergeCell ref="V180:V181"/>
    <mergeCell ref="W180:W181"/>
    <mergeCell ref="A182:A183"/>
    <mergeCell ref="B182:B183"/>
    <mergeCell ref="D182:D183"/>
    <mergeCell ref="E182:E183"/>
    <mergeCell ref="F182:F183"/>
    <mergeCell ref="G182:G183"/>
    <mergeCell ref="N180:N181"/>
    <mergeCell ref="O180:O181"/>
    <mergeCell ref="P180:P181"/>
    <mergeCell ref="Q180:Q181"/>
    <mergeCell ref="R180:R181"/>
    <mergeCell ref="S180:S181"/>
    <mergeCell ref="H180:H181"/>
    <mergeCell ref="I180:I181"/>
    <mergeCell ref="J180:J181"/>
    <mergeCell ref="K180:K181"/>
    <mergeCell ref="L180:L181"/>
    <mergeCell ref="M180:M181"/>
    <mergeCell ref="T182:T183"/>
    <mergeCell ref="U182:U183"/>
    <mergeCell ref="V182:V183"/>
    <mergeCell ref="W182:W183"/>
    <mergeCell ref="A180:A181"/>
    <mergeCell ref="B180:B181"/>
    <mergeCell ref="D180:D181"/>
    <mergeCell ref="E180:E181"/>
    <mergeCell ref="F180:F181"/>
    <mergeCell ref="G180:G181"/>
    <mergeCell ref="T176:T177"/>
    <mergeCell ref="U176:U177"/>
    <mergeCell ref="V176:V177"/>
    <mergeCell ref="W176:W177"/>
    <mergeCell ref="A178:A179"/>
    <mergeCell ref="B178:B179"/>
    <mergeCell ref="D178:D179"/>
    <mergeCell ref="E178:E179"/>
    <mergeCell ref="F178:F179"/>
    <mergeCell ref="G178:G179"/>
    <mergeCell ref="N176:N177"/>
    <mergeCell ref="O176:O177"/>
    <mergeCell ref="P176:P177"/>
    <mergeCell ref="Q176:Q177"/>
    <mergeCell ref="R176:R177"/>
    <mergeCell ref="S176:S177"/>
    <mergeCell ref="H176:H177"/>
    <mergeCell ref="I176:I177"/>
    <mergeCell ref="J176:J177"/>
    <mergeCell ref="K176:K177"/>
    <mergeCell ref="L176:L177"/>
    <mergeCell ref="M176:M177"/>
    <mergeCell ref="T178:T179"/>
    <mergeCell ref="U178:U179"/>
    <mergeCell ref="V178:V179"/>
    <mergeCell ref="W178:W179"/>
    <mergeCell ref="A176:A177"/>
    <mergeCell ref="B176:B177"/>
    <mergeCell ref="D176:D177"/>
    <mergeCell ref="E176:E177"/>
    <mergeCell ref="F176:F177"/>
    <mergeCell ref="G176:G177"/>
    <mergeCell ref="N174:N175"/>
    <mergeCell ref="O174:O175"/>
    <mergeCell ref="P174:P175"/>
    <mergeCell ref="Q174:Q175"/>
    <mergeCell ref="R174:R175"/>
    <mergeCell ref="S174:S175"/>
    <mergeCell ref="H174:H175"/>
    <mergeCell ref="I174:I175"/>
    <mergeCell ref="J174:J175"/>
    <mergeCell ref="K174:K175"/>
    <mergeCell ref="L174:L175"/>
    <mergeCell ref="M174:M175"/>
    <mergeCell ref="N178:N179"/>
    <mergeCell ref="O178:O179"/>
    <mergeCell ref="P178:P179"/>
    <mergeCell ref="Q178:Q179"/>
    <mergeCell ref="R178:R179"/>
    <mergeCell ref="S178:S179"/>
    <mergeCell ref="H178:H179"/>
    <mergeCell ref="I178:I179"/>
    <mergeCell ref="J178:J179"/>
    <mergeCell ref="K178:K179"/>
    <mergeCell ref="L178:L179"/>
    <mergeCell ref="M178:M179"/>
    <mergeCell ref="T172:T173"/>
    <mergeCell ref="U172:U173"/>
    <mergeCell ref="V172:V173"/>
    <mergeCell ref="W172:W173"/>
    <mergeCell ref="A174:A175"/>
    <mergeCell ref="B174:B175"/>
    <mergeCell ref="D174:D175"/>
    <mergeCell ref="E174:E175"/>
    <mergeCell ref="F174:F175"/>
    <mergeCell ref="G174:G175"/>
    <mergeCell ref="N172:N173"/>
    <mergeCell ref="O172:O173"/>
    <mergeCell ref="P172:P173"/>
    <mergeCell ref="Q172:Q173"/>
    <mergeCell ref="R172:R173"/>
    <mergeCell ref="S172:S173"/>
    <mergeCell ref="H172:H173"/>
    <mergeCell ref="I172:I173"/>
    <mergeCell ref="J172:J173"/>
    <mergeCell ref="K172:K173"/>
    <mergeCell ref="L172:L173"/>
    <mergeCell ref="M172:M173"/>
    <mergeCell ref="T174:T175"/>
    <mergeCell ref="U174:U175"/>
    <mergeCell ref="V174:V175"/>
    <mergeCell ref="W174:W175"/>
    <mergeCell ref="A172:A173"/>
    <mergeCell ref="B172:B173"/>
    <mergeCell ref="D172:D173"/>
    <mergeCell ref="E172:E173"/>
    <mergeCell ref="F172:F173"/>
    <mergeCell ref="G172:G173"/>
    <mergeCell ref="T168:T169"/>
    <mergeCell ref="U168:U169"/>
    <mergeCell ref="V168:V169"/>
    <mergeCell ref="W168:W169"/>
    <mergeCell ref="A170:A171"/>
    <mergeCell ref="B170:B171"/>
    <mergeCell ref="D170:D171"/>
    <mergeCell ref="E170:E171"/>
    <mergeCell ref="F170:F171"/>
    <mergeCell ref="G170:G171"/>
    <mergeCell ref="N168:N169"/>
    <mergeCell ref="O168:O169"/>
    <mergeCell ref="P168:P169"/>
    <mergeCell ref="Q168:Q169"/>
    <mergeCell ref="R168:R169"/>
    <mergeCell ref="S168:S169"/>
    <mergeCell ref="H168:H169"/>
    <mergeCell ref="I168:I169"/>
    <mergeCell ref="J168:J169"/>
    <mergeCell ref="K168:K169"/>
    <mergeCell ref="L168:L169"/>
    <mergeCell ref="M168:M169"/>
    <mergeCell ref="T170:T171"/>
    <mergeCell ref="U170:U171"/>
    <mergeCell ref="V170:V171"/>
    <mergeCell ref="W170:W171"/>
    <mergeCell ref="A168:A169"/>
    <mergeCell ref="B168:B169"/>
    <mergeCell ref="D168:D169"/>
    <mergeCell ref="E168:E169"/>
    <mergeCell ref="F168:F169"/>
    <mergeCell ref="G168:G169"/>
    <mergeCell ref="N166:N167"/>
    <mergeCell ref="O166:O167"/>
    <mergeCell ref="P166:P167"/>
    <mergeCell ref="Q166:Q167"/>
    <mergeCell ref="R166:R167"/>
    <mergeCell ref="S166:S167"/>
    <mergeCell ref="H166:H167"/>
    <mergeCell ref="I166:I167"/>
    <mergeCell ref="J166:J167"/>
    <mergeCell ref="K166:K167"/>
    <mergeCell ref="L166:L167"/>
    <mergeCell ref="M166:M167"/>
    <mergeCell ref="N170:N171"/>
    <mergeCell ref="O170:O171"/>
    <mergeCell ref="P170:P171"/>
    <mergeCell ref="Q170:Q171"/>
    <mergeCell ref="R170:R171"/>
    <mergeCell ref="S170:S171"/>
    <mergeCell ref="H170:H171"/>
    <mergeCell ref="I170:I171"/>
    <mergeCell ref="J170:J171"/>
    <mergeCell ref="K170:K171"/>
    <mergeCell ref="L170:L171"/>
    <mergeCell ref="M170:M171"/>
    <mergeCell ref="T164:T165"/>
    <mergeCell ref="U164:U165"/>
    <mergeCell ref="V164:V165"/>
    <mergeCell ref="W164:W165"/>
    <mergeCell ref="A166:A167"/>
    <mergeCell ref="B166:B167"/>
    <mergeCell ref="D166:D167"/>
    <mergeCell ref="E166:E167"/>
    <mergeCell ref="F166:F167"/>
    <mergeCell ref="G166:G167"/>
    <mergeCell ref="N164:N165"/>
    <mergeCell ref="O164:O165"/>
    <mergeCell ref="P164:P165"/>
    <mergeCell ref="Q164:Q165"/>
    <mergeCell ref="R164:R165"/>
    <mergeCell ref="S164:S165"/>
    <mergeCell ref="H164:H165"/>
    <mergeCell ref="I164:I165"/>
    <mergeCell ref="J164:J165"/>
    <mergeCell ref="K164:K165"/>
    <mergeCell ref="L164:L165"/>
    <mergeCell ref="M164:M165"/>
    <mergeCell ref="T166:T167"/>
    <mergeCell ref="U166:U167"/>
    <mergeCell ref="V166:V167"/>
    <mergeCell ref="W166:W167"/>
    <mergeCell ref="A164:A165"/>
    <mergeCell ref="B164:B165"/>
    <mergeCell ref="D164:D165"/>
    <mergeCell ref="E164:E165"/>
    <mergeCell ref="F164:F165"/>
    <mergeCell ref="G164:G165"/>
    <mergeCell ref="T160:T161"/>
    <mergeCell ref="U160:U161"/>
    <mergeCell ref="V160:V161"/>
    <mergeCell ref="W160:W161"/>
    <mergeCell ref="A162:A163"/>
    <mergeCell ref="B162:B163"/>
    <mergeCell ref="D162:D163"/>
    <mergeCell ref="E162:E163"/>
    <mergeCell ref="F162:F163"/>
    <mergeCell ref="G162:G163"/>
    <mergeCell ref="N160:N161"/>
    <mergeCell ref="O160:O161"/>
    <mergeCell ref="P160:P161"/>
    <mergeCell ref="Q160:Q161"/>
    <mergeCell ref="R160:R161"/>
    <mergeCell ref="S160:S161"/>
    <mergeCell ref="H160:H161"/>
    <mergeCell ref="I160:I161"/>
    <mergeCell ref="J160:J161"/>
    <mergeCell ref="K160:K161"/>
    <mergeCell ref="L160:L161"/>
    <mergeCell ref="M160:M161"/>
    <mergeCell ref="T162:T163"/>
    <mergeCell ref="U162:U163"/>
    <mergeCell ref="V162:V163"/>
    <mergeCell ref="W162:W163"/>
    <mergeCell ref="A160:A161"/>
    <mergeCell ref="B160:B161"/>
    <mergeCell ref="D160:D161"/>
    <mergeCell ref="E160:E161"/>
    <mergeCell ref="F160:F161"/>
    <mergeCell ref="G160:G161"/>
    <mergeCell ref="N158:N159"/>
    <mergeCell ref="O158:O159"/>
    <mergeCell ref="P158:P159"/>
    <mergeCell ref="Q158:Q159"/>
    <mergeCell ref="R158:R159"/>
    <mergeCell ref="S158:S159"/>
    <mergeCell ref="H158:H159"/>
    <mergeCell ref="I158:I159"/>
    <mergeCell ref="J158:J159"/>
    <mergeCell ref="K158:K159"/>
    <mergeCell ref="L158:L159"/>
    <mergeCell ref="M158:M159"/>
    <mergeCell ref="N162:N163"/>
    <mergeCell ref="O162:O163"/>
    <mergeCell ref="P162:P163"/>
    <mergeCell ref="Q162:Q163"/>
    <mergeCell ref="R162:R163"/>
    <mergeCell ref="S162:S163"/>
    <mergeCell ref="H162:H163"/>
    <mergeCell ref="I162:I163"/>
    <mergeCell ref="J162:J163"/>
    <mergeCell ref="K162:K163"/>
    <mergeCell ref="L162:L163"/>
    <mergeCell ref="M162:M163"/>
    <mergeCell ref="T156:T157"/>
    <mergeCell ref="U156:U157"/>
    <mergeCell ref="V156:V157"/>
    <mergeCell ref="W156:W157"/>
    <mergeCell ref="A158:A159"/>
    <mergeCell ref="B158:B159"/>
    <mergeCell ref="D158:D159"/>
    <mergeCell ref="E158:E159"/>
    <mergeCell ref="F158:F159"/>
    <mergeCell ref="G158:G159"/>
    <mergeCell ref="N156:N157"/>
    <mergeCell ref="O156:O157"/>
    <mergeCell ref="P156:P157"/>
    <mergeCell ref="Q156:Q157"/>
    <mergeCell ref="R156:R157"/>
    <mergeCell ref="S156:S157"/>
    <mergeCell ref="H156:H157"/>
    <mergeCell ref="I156:I157"/>
    <mergeCell ref="J156:J157"/>
    <mergeCell ref="K156:K157"/>
    <mergeCell ref="L156:L157"/>
    <mergeCell ref="M156:M157"/>
    <mergeCell ref="T158:T159"/>
    <mergeCell ref="U158:U159"/>
    <mergeCell ref="V158:V159"/>
    <mergeCell ref="W158:W159"/>
    <mergeCell ref="A156:A157"/>
    <mergeCell ref="B156:B157"/>
    <mergeCell ref="D156:D157"/>
    <mergeCell ref="E156:E157"/>
    <mergeCell ref="F156:F157"/>
    <mergeCell ref="G156:G157"/>
    <mergeCell ref="T152:T153"/>
    <mergeCell ref="U152:U153"/>
    <mergeCell ref="V152:V153"/>
    <mergeCell ref="W152:W153"/>
    <mergeCell ref="A154:A155"/>
    <mergeCell ref="B154:B155"/>
    <mergeCell ref="D154:D155"/>
    <mergeCell ref="E154:E155"/>
    <mergeCell ref="F154:F155"/>
    <mergeCell ref="G154:G155"/>
    <mergeCell ref="N152:N153"/>
    <mergeCell ref="O152:O153"/>
    <mergeCell ref="P152:P153"/>
    <mergeCell ref="Q152:Q153"/>
    <mergeCell ref="R152:R153"/>
    <mergeCell ref="S152:S153"/>
    <mergeCell ref="H152:H153"/>
    <mergeCell ref="I152:I153"/>
    <mergeCell ref="J152:J153"/>
    <mergeCell ref="K152:K153"/>
    <mergeCell ref="L152:L153"/>
    <mergeCell ref="M152:M153"/>
    <mergeCell ref="T154:T155"/>
    <mergeCell ref="U154:U155"/>
    <mergeCell ref="V154:V155"/>
    <mergeCell ref="W154:W155"/>
    <mergeCell ref="A152:A153"/>
    <mergeCell ref="B152:B153"/>
    <mergeCell ref="D152:D153"/>
    <mergeCell ref="E152:E153"/>
    <mergeCell ref="F152:F153"/>
    <mergeCell ref="G152:G153"/>
    <mergeCell ref="N150:N151"/>
    <mergeCell ref="O150:O151"/>
    <mergeCell ref="P150:P151"/>
    <mergeCell ref="Q150:Q151"/>
    <mergeCell ref="R150:R151"/>
    <mergeCell ref="S150:S151"/>
    <mergeCell ref="H150:H151"/>
    <mergeCell ref="I150:I151"/>
    <mergeCell ref="J150:J151"/>
    <mergeCell ref="K150:K151"/>
    <mergeCell ref="L150:L151"/>
    <mergeCell ref="M150:M151"/>
    <mergeCell ref="N154:N155"/>
    <mergeCell ref="O154:O155"/>
    <mergeCell ref="P154:P155"/>
    <mergeCell ref="Q154:Q155"/>
    <mergeCell ref="R154:R155"/>
    <mergeCell ref="S154:S155"/>
    <mergeCell ref="H154:H155"/>
    <mergeCell ref="I154:I155"/>
    <mergeCell ref="J154:J155"/>
    <mergeCell ref="K154:K155"/>
    <mergeCell ref="L154:L155"/>
    <mergeCell ref="M154:M155"/>
    <mergeCell ref="T148:T149"/>
    <mergeCell ref="U148:U149"/>
    <mergeCell ref="V148:V149"/>
    <mergeCell ref="W148:W149"/>
    <mergeCell ref="A150:A151"/>
    <mergeCell ref="B150:B151"/>
    <mergeCell ref="D150:D151"/>
    <mergeCell ref="E150:E151"/>
    <mergeCell ref="F150:F151"/>
    <mergeCell ref="G150:G151"/>
    <mergeCell ref="N148:N149"/>
    <mergeCell ref="O148:O149"/>
    <mergeCell ref="P148:P149"/>
    <mergeCell ref="Q148:Q149"/>
    <mergeCell ref="R148:R149"/>
    <mergeCell ref="S148:S149"/>
    <mergeCell ref="H148:H149"/>
    <mergeCell ref="I148:I149"/>
    <mergeCell ref="J148:J149"/>
    <mergeCell ref="K148:K149"/>
    <mergeCell ref="L148:L149"/>
    <mergeCell ref="M148:M149"/>
    <mergeCell ref="T150:T151"/>
    <mergeCell ref="U150:U151"/>
    <mergeCell ref="V150:V151"/>
    <mergeCell ref="W150:W151"/>
    <mergeCell ref="A148:A149"/>
    <mergeCell ref="B148:B149"/>
    <mergeCell ref="D148:D149"/>
    <mergeCell ref="E148:E149"/>
    <mergeCell ref="F148:F149"/>
    <mergeCell ref="G148:G149"/>
    <mergeCell ref="T144:T145"/>
    <mergeCell ref="U144:U145"/>
    <mergeCell ref="V144:V145"/>
    <mergeCell ref="W144:W145"/>
    <mergeCell ref="A146:A147"/>
    <mergeCell ref="B146:B147"/>
    <mergeCell ref="D146:D147"/>
    <mergeCell ref="E146:E147"/>
    <mergeCell ref="F146:F147"/>
    <mergeCell ref="G146:G147"/>
    <mergeCell ref="N144:N145"/>
    <mergeCell ref="O144:O145"/>
    <mergeCell ref="P144:P145"/>
    <mergeCell ref="Q144:Q145"/>
    <mergeCell ref="R144:R145"/>
    <mergeCell ref="S144:S145"/>
    <mergeCell ref="H144:H145"/>
    <mergeCell ref="I144:I145"/>
    <mergeCell ref="J144:J145"/>
    <mergeCell ref="K144:K145"/>
    <mergeCell ref="L144:L145"/>
    <mergeCell ref="M144:M145"/>
    <mergeCell ref="T146:T147"/>
    <mergeCell ref="U146:U147"/>
    <mergeCell ref="V146:V147"/>
    <mergeCell ref="W146:W147"/>
    <mergeCell ref="A144:A145"/>
    <mergeCell ref="B144:B145"/>
    <mergeCell ref="D144:D145"/>
    <mergeCell ref="E144:E145"/>
    <mergeCell ref="F144:F145"/>
    <mergeCell ref="G144:G145"/>
    <mergeCell ref="N142:N143"/>
    <mergeCell ref="O142:O143"/>
    <mergeCell ref="P142:P143"/>
    <mergeCell ref="Q142:Q143"/>
    <mergeCell ref="R142:R143"/>
    <mergeCell ref="S142:S143"/>
    <mergeCell ref="H142:H143"/>
    <mergeCell ref="I142:I143"/>
    <mergeCell ref="J142:J143"/>
    <mergeCell ref="K142:K143"/>
    <mergeCell ref="L142:L143"/>
    <mergeCell ref="M142:M143"/>
    <mergeCell ref="N146:N147"/>
    <mergeCell ref="O146:O147"/>
    <mergeCell ref="P146:P147"/>
    <mergeCell ref="Q146:Q147"/>
    <mergeCell ref="R146:R147"/>
    <mergeCell ref="S146:S147"/>
    <mergeCell ref="H146:H147"/>
    <mergeCell ref="I146:I147"/>
    <mergeCell ref="J146:J147"/>
    <mergeCell ref="K146:K147"/>
    <mergeCell ref="L146:L147"/>
    <mergeCell ref="M146:M147"/>
    <mergeCell ref="T140:T141"/>
    <mergeCell ref="U140:U141"/>
    <mergeCell ref="V140:V141"/>
    <mergeCell ref="W140:W141"/>
    <mergeCell ref="A142:A143"/>
    <mergeCell ref="B142:B143"/>
    <mergeCell ref="D142:D143"/>
    <mergeCell ref="E142:E143"/>
    <mergeCell ref="F142:F143"/>
    <mergeCell ref="G142:G143"/>
    <mergeCell ref="N140:N141"/>
    <mergeCell ref="O140:O141"/>
    <mergeCell ref="P140:P141"/>
    <mergeCell ref="Q140:Q141"/>
    <mergeCell ref="R140:R141"/>
    <mergeCell ref="S140:S141"/>
    <mergeCell ref="H140:H141"/>
    <mergeCell ref="I140:I141"/>
    <mergeCell ref="J140:J141"/>
    <mergeCell ref="K140:K141"/>
    <mergeCell ref="L140:L141"/>
    <mergeCell ref="M140:M141"/>
    <mergeCell ref="T142:T143"/>
    <mergeCell ref="U142:U143"/>
    <mergeCell ref="V142:V143"/>
    <mergeCell ref="W142:W143"/>
    <mergeCell ref="A140:A141"/>
    <mergeCell ref="B140:B141"/>
    <mergeCell ref="D140:D141"/>
    <mergeCell ref="E140:E141"/>
    <mergeCell ref="F140:F141"/>
    <mergeCell ref="G140:G141"/>
    <mergeCell ref="T136:T137"/>
    <mergeCell ref="U136:U137"/>
    <mergeCell ref="V136:V137"/>
    <mergeCell ref="W136:W137"/>
    <mergeCell ref="A138:A139"/>
    <mergeCell ref="B138:B139"/>
    <mergeCell ref="D138:D139"/>
    <mergeCell ref="E138:E139"/>
    <mergeCell ref="F138:F139"/>
    <mergeCell ref="G138:G139"/>
    <mergeCell ref="N136:N137"/>
    <mergeCell ref="O136:O137"/>
    <mergeCell ref="P136:P137"/>
    <mergeCell ref="Q136:Q137"/>
    <mergeCell ref="R136:R137"/>
    <mergeCell ref="S136:S137"/>
    <mergeCell ref="H136:H137"/>
    <mergeCell ref="I136:I137"/>
    <mergeCell ref="J136:J137"/>
    <mergeCell ref="K136:K137"/>
    <mergeCell ref="L136:L137"/>
    <mergeCell ref="M136:M137"/>
    <mergeCell ref="T138:T139"/>
    <mergeCell ref="U138:U139"/>
    <mergeCell ref="V138:V139"/>
    <mergeCell ref="W138:W139"/>
    <mergeCell ref="A136:A137"/>
    <mergeCell ref="B136:B137"/>
    <mergeCell ref="D136:D137"/>
    <mergeCell ref="E136:E137"/>
    <mergeCell ref="F136:F137"/>
    <mergeCell ref="G136:G137"/>
    <mergeCell ref="N134:N135"/>
    <mergeCell ref="O134:O135"/>
    <mergeCell ref="P134:P135"/>
    <mergeCell ref="Q134:Q135"/>
    <mergeCell ref="R134:R135"/>
    <mergeCell ref="S134:S135"/>
    <mergeCell ref="H134:H135"/>
    <mergeCell ref="I134:I135"/>
    <mergeCell ref="J134:J135"/>
    <mergeCell ref="K134:K135"/>
    <mergeCell ref="L134:L135"/>
    <mergeCell ref="M134:M135"/>
    <mergeCell ref="N138:N139"/>
    <mergeCell ref="O138:O139"/>
    <mergeCell ref="P138:P139"/>
    <mergeCell ref="Q138:Q139"/>
    <mergeCell ref="R138:R139"/>
    <mergeCell ref="S138:S139"/>
    <mergeCell ref="H138:H139"/>
    <mergeCell ref="I138:I139"/>
    <mergeCell ref="J138:J139"/>
    <mergeCell ref="K138:K139"/>
    <mergeCell ref="L138:L139"/>
    <mergeCell ref="M138:M139"/>
    <mergeCell ref="T132:T133"/>
    <mergeCell ref="U132:U133"/>
    <mergeCell ref="V132:V133"/>
    <mergeCell ref="W132:W133"/>
    <mergeCell ref="A134:A135"/>
    <mergeCell ref="B134:B135"/>
    <mergeCell ref="D134:D135"/>
    <mergeCell ref="E134:E135"/>
    <mergeCell ref="F134:F135"/>
    <mergeCell ref="G134:G135"/>
    <mergeCell ref="N132:N133"/>
    <mergeCell ref="O132:O133"/>
    <mergeCell ref="P132:P133"/>
    <mergeCell ref="Q132:Q133"/>
    <mergeCell ref="R132:R133"/>
    <mergeCell ref="S132:S133"/>
    <mergeCell ref="H132:H133"/>
    <mergeCell ref="I132:I133"/>
    <mergeCell ref="J132:J133"/>
    <mergeCell ref="K132:K133"/>
    <mergeCell ref="L132:L133"/>
    <mergeCell ref="M132:M133"/>
    <mergeCell ref="T134:T135"/>
    <mergeCell ref="U134:U135"/>
    <mergeCell ref="V134:V135"/>
    <mergeCell ref="W134:W135"/>
    <mergeCell ref="A132:A133"/>
    <mergeCell ref="B132:B133"/>
    <mergeCell ref="D132:D133"/>
    <mergeCell ref="E132:E133"/>
    <mergeCell ref="F132:F133"/>
    <mergeCell ref="G132:G133"/>
    <mergeCell ref="T128:T129"/>
    <mergeCell ref="U128:U129"/>
    <mergeCell ref="V128:V129"/>
    <mergeCell ref="W128:W129"/>
    <mergeCell ref="A130:A131"/>
    <mergeCell ref="B130:B131"/>
    <mergeCell ref="D130:D131"/>
    <mergeCell ref="E130:E131"/>
    <mergeCell ref="F130:F131"/>
    <mergeCell ref="G130:G131"/>
    <mergeCell ref="N128:N129"/>
    <mergeCell ref="O128:O129"/>
    <mergeCell ref="P128:P129"/>
    <mergeCell ref="Q128:Q129"/>
    <mergeCell ref="R128:R129"/>
    <mergeCell ref="S128:S129"/>
    <mergeCell ref="H128:H129"/>
    <mergeCell ref="I128:I129"/>
    <mergeCell ref="J128:J129"/>
    <mergeCell ref="K128:K129"/>
    <mergeCell ref="L128:L129"/>
    <mergeCell ref="M128:M129"/>
    <mergeCell ref="T130:T131"/>
    <mergeCell ref="U130:U131"/>
    <mergeCell ref="V130:V131"/>
    <mergeCell ref="W130:W131"/>
    <mergeCell ref="A128:A129"/>
    <mergeCell ref="B128:B129"/>
    <mergeCell ref="D128:D129"/>
    <mergeCell ref="E128:E129"/>
    <mergeCell ref="F128:F129"/>
    <mergeCell ref="G128:G129"/>
    <mergeCell ref="N126:N127"/>
    <mergeCell ref="O126:O127"/>
    <mergeCell ref="P126:P127"/>
    <mergeCell ref="Q126:Q127"/>
    <mergeCell ref="R126:R127"/>
    <mergeCell ref="S126:S127"/>
    <mergeCell ref="H126:H127"/>
    <mergeCell ref="I126:I127"/>
    <mergeCell ref="J126:J127"/>
    <mergeCell ref="K126:K127"/>
    <mergeCell ref="L126:L127"/>
    <mergeCell ref="M126:M127"/>
    <mergeCell ref="N130:N131"/>
    <mergeCell ref="O130:O131"/>
    <mergeCell ref="P130:P131"/>
    <mergeCell ref="Q130:Q131"/>
    <mergeCell ref="R130:R131"/>
    <mergeCell ref="S130:S131"/>
    <mergeCell ref="H130:H131"/>
    <mergeCell ref="I130:I131"/>
    <mergeCell ref="J130:J131"/>
    <mergeCell ref="K130:K131"/>
    <mergeCell ref="L130:L131"/>
    <mergeCell ref="M130:M131"/>
    <mergeCell ref="T124:T125"/>
    <mergeCell ref="U124:U125"/>
    <mergeCell ref="V124:V125"/>
    <mergeCell ref="W124:W125"/>
    <mergeCell ref="A126:A127"/>
    <mergeCell ref="B126:B127"/>
    <mergeCell ref="D126:D127"/>
    <mergeCell ref="E126:E127"/>
    <mergeCell ref="F126:F127"/>
    <mergeCell ref="G126:G127"/>
    <mergeCell ref="N124:N125"/>
    <mergeCell ref="O124:O125"/>
    <mergeCell ref="P124:P125"/>
    <mergeCell ref="Q124:Q125"/>
    <mergeCell ref="R124:R125"/>
    <mergeCell ref="S124:S125"/>
    <mergeCell ref="H124:H125"/>
    <mergeCell ref="I124:I125"/>
    <mergeCell ref="J124:J125"/>
    <mergeCell ref="K124:K125"/>
    <mergeCell ref="L124:L125"/>
    <mergeCell ref="M124:M125"/>
    <mergeCell ref="T126:T127"/>
    <mergeCell ref="U126:U127"/>
    <mergeCell ref="V126:V127"/>
    <mergeCell ref="W126:W127"/>
    <mergeCell ref="A124:A125"/>
    <mergeCell ref="B124:B125"/>
    <mergeCell ref="D124:D125"/>
    <mergeCell ref="E124:E125"/>
    <mergeCell ref="F124:F125"/>
    <mergeCell ref="G124:G125"/>
    <mergeCell ref="T120:T121"/>
    <mergeCell ref="U120:U121"/>
    <mergeCell ref="V120:V121"/>
    <mergeCell ref="W120:W121"/>
    <mergeCell ref="A122:A123"/>
    <mergeCell ref="B122:B123"/>
    <mergeCell ref="D122:D123"/>
    <mergeCell ref="E122:E123"/>
    <mergeCell ref="F122:F123"/>
    <mergeCell ref="G122:G123"/>
    <mergeCell ref="N120:N121"/>
    <mergeCell ref="O120:O121"/>
    <mergeCell ref="P120:P121"/>
    <mergeCell ref="Q120:Q121"/>
    <mergeCell ref="R120:R121"/>
    <mergeCell ref="S120:S121"/>
    <mergeCell ref="H120:H121"/>
    <mergeCell ref="I120:I121"/>
    <mergeCell ref="J120:J121"/>
    <mergeCell ref="K120:K121"/>
    <mergeCell ref="L120:L121"/>
    <mergeCell ref="M120:M121"/>
    <mergeCell ref="T122:T123"/>
    <mergeCell ref="U122:U123"/>
    <mergeCell ref="V122:V123"/>
    <mergeCell ref="W122:W123"/>
    <mergeCell ref="A120:A121"/>
    <mergeCell ref="B120:B121"/>
    <mergeCell ref="D120:D121"/>
    <mergeCell ref="E120:E121"/>
    <mergeCell ref="F120:F121"/>
    <mergeCell ref="G120:G121"/>
    <mergeCell ref="N118:N119"/>
    <mergeCell ref="O118:O119"/>
    <mergeCell ref="P118:P119"/>
    <mergeCell ref="Q118:Q119"/>
    <mergeCell ref="R118:R119"/>
    <mergeCell ref="S118:S119"/>
    <mergeCell ref="H118:H119"/>
    <mergeCell ref="I118:I119"/>
    <mergeCell ref="J118:J119"/>
    <mergeCell ref="K118:K119"/>
    <mergeCell ref="L118:L119"/>
    <mergeCell ref="M118:M119"/>
    <mergeCell ref="N122:N123"/>
    <mergeCell ref="O122:O123"/>
    <mergeCell ref="P122:P123"/>
    <mergeCell ref="Q122:Q123"/>
    <mergeCell ref="R122:R123"/>
    <mergeCell ref="S122:S123"/>
    <mergeCell ref="H122:H123"/>
    <mergeCell ref="I122:I123"/>
    <mergeCell ref="J122:J123"/>
    <mergeCell ref="K122:K123"/>
    <mergeCell ref="L122:L123"/>
    <mergeCell ref="M122:M123"/>
    <mergeCell ref="T116:T117"/>
    <mergeCell ref="U116:U117"/>
    <mergeCell ref="V116:V117"/>
    <mergeCell ref="W116:W117"/>
    <mergeCell ref="A118:A119"/>
    <mergeCell ref="B118:B119"/>
    <mergeCell ref="D118:D119"/>
    <mergeCell ref="E118:E119"/>
    <mergeCell ref="F118:F119"/>
    <mergeCell ref="G118:G119"/>
    <mergeCell ref="N116:N117"/>
    <mergeCell ref="O116:O117"/>
    <mergeCell ref="P116:P117"/>
    <mergeCell ref="Q116:Q117"/>
    <mergeCell ref="R116:R117"/>
    <mergeCell ref="S116:S117"/>
    <mergeCell ref="H116:H117"/>
    <mergeCell ref="I116:I117"/>
    <mergeCell ref="J116:J117"/>
    <mergeCell ref="K116:K117"/>
    <mergeCell ref="L116:L117"/>
    <mergeCell ref="M116:M117"/>
    <mergeCell ref="T118:T119"/>
    <mergeCell ref="U118:U119"/>
    <mergeCell ref="V118:V119"/>
    <mergeCell ref="W118:W119"/>
    <mergeCell ref="A116:A117"/>
    <mergeCell ref="B116:B117"/>
    <mergeCell ref="D116:D117"/>
    <mergeCell ref="E116:E117"/>
    <mergeCell ref="F116:F117"/>
    <mergeCell ref="G116:G117"/>
    <mergeCell ref="T112:T113"/>
    <mergeCell ref="U112:U113"/>
    <mergeCell ref="V112:V113"/>
    <mergeCell ref="W112:W113"/>
    <mergeCell ref="A114:A115"/>
    <mergeCell ref="B114:B115"/>
    <mergeCell ref="D114:D115"/>
    <mergeCell ref="E114:E115"/>
    <mergeCell ref="F114:F115"/>
    <mergeCell ref="G114:G115"/>
    <mergeCell ref="N112:N113"/>
    <mergeCell ref="O112:O113"/>
    <mergeCell ref="P112:P113"/>
    <mergeCell ref="Q112:Q113"/>
    <mergeCell ref="R112:R113"/>
    <mergeCell ref="S112:S113"/>
    <mergeCell ref="H112:H113"/>
    <mergeCell ref="I112:I113"/>
    <mergeCell ref="J112:J113"/>
    <mergeCell ref="K112:K113"/>
    <mergeCell ref="L112:L113"/>
    <mergeCell ref="M112:M113"/>
    <mergeCell ref="T114:T115"/>
    <mergeCell ref="U114:U115"/>
    <mergeCell ref="V114:V115"/>
    <mergeCell ref="W114:W115"/>
    <mergeCell ref="A112:A113"/>
    <mergeCell ref="B112:B113"/>
    <mergeCell ref="D112:D113"/>
    <mergeCell ref="E112:E113"/>
    <mergeCell ref="F112:F113"/>
    <mergeCell ref="G112:G113"/>
    <mergeCell ref="N110:N111"/>
    <mergeCell ref="O110:O111"/>
    <mergeCell ref="P110:P111"/>
    <mergeCell ref="Q110:Q111"/>
    <mergeCell ref="R110:R111"/>
    <mergeCell ref="S110:S111"/>
    <mergeCell ref="H110:H111"/>
    <mergeCell ref="I110:I111"/>
    <mergeCell ref="J110:J111"/>
    <mergeCell ref="K110:K111"/>
    <mergeCell ref="L110:L111"/>
    <mergeCell ref="M110:M111"/>
    <mergeCell ref="N114:N115"/>
    <mergeCell ref="O114:O115"/>
    <mergeCell ref="P114:P115"/>
    <mergeCell ref="Q114:Q115"/>
    <mergeCell ref="R114:R115"/>
    <mergeCell ref="S114:S115"/>
    <mergeCell ref="H114:H115"/>
    <mergeCell ref="I114:I115"/>
    <mergeCell ref="J114:J115"/>
    <mergeCell ref="K114:K115"/>
    <mergeCell ref="L114:L115"/>
    <mergeCell ref="M114:M115"/>
    <mergeCell ref="T108:T109"/>
    <mergeCell ref="U108:U109"/>
    <mergeCell ref="V108:V109"/>
    <mergeCell ref="W108:W109"/>
    <mergeCell ref="A110:A111"/>
    <mergeCell ref="B110:B111"/>
    <mergeCell ref="D110:D111"/>
    <mergeCell ref="E110:E111"/>
    <mergeCell ref="F110:F111"/>
    <mergeCell ref="G110:G111"/>
    <mergeCell ref="N108:N109"/>
    <mergeCell ref="O108:O109"/>
    <mergeCell ref="P108:P109"/>
    <mergeCell ref="Q108:Q109"/>
    <mergeCell ref="R108:R109"/>
    <mergeCell ref="S108:S109"/>
    <mergeCell ref="H108:H109"/>
    <mergeCell ref="I108:I109"/>
    <mergeCell ref="J108:J109"/>
    <mergeCell ref="K108:K109"/>
    <mergeCell ref="L108:L109"/>
    <mergeCell ref="M108:M109"/>
    <mergeCell ref="T110:T111"/>
    <mergeCell ref="U110:U111"/>
    <mergeCell ref="V110:V111"/>
    <mergeCell ref="W110:W111"/>
    <mergeCell ref="A108:A109"/>
    <mergeCell ref="B108:B109"/>
    <mergeCell ref="D108:D109"/>
    <mergeCell ref="E108:E109"/>
    <mergeCell ref="F108:F109"/>
    <mergeCell ref="G108:G109"/>
    <mergeCell ref="T104:T105"/>
    <mergeCell ref="U104:U105"/>
    <mergeCell ref="V104:V105"/>
    <mergeCell ref="W104:W105"/>
    <mergeCell ref="A106:A107"/>
    <mergeCell ref="B106:B107"/>
    <mergeCell ref="D106:D107"/>
    <mergeCell ref="E106:E107"/>
    <mergeCell ref="F106:F107"/>
    <mergeCell ref="G106:G107"/>
    <mergeCell ref="N104:N105"/>
    <mergeCell ref="O104:O105"/>
    <mergeCell ref="P104:P105"/>
    <mergeCell ref="Q104:Q105"/>
    <mergeCell ref="R104:R105"/>
    <mergeCell ref="S104:S105"/>
    <mergeCell ref="H104:H105"/>
    <mergeCell ref="I104:I105"/>
    <mergeCell ref="J104:J105"/>
    <mergeCell ref="K104:K105"/>
    <mergeCell ref="L104:L105"/>
    <mergeCell ref="M104:M105"/>
    <mergeCell ref="T106:T107"/>
    <mergeCell ref="U106:U107"/>
    <mergeCell ref="V106:V107"/>
    <mergeCell ref="W106:W107"/>
    <mergeCell ref="A104:A105"/>
    <mergeCell ref="B104:B105"/>
    <mergeCell ref="D104:D105"/>
    <mergeCell ref="E104:E105"/>
    <mergeCell ref="F104:F105"/>
    <mergeCell ref="G104:G105"/>
    <mergeCell ref="N102:N103"/>
    <mergeCell ref="O102:O103"/>
    <mergeCell ref="P102:P103"/>
    <mergeCell ref="Q102:Q103"/>
    <mergeCell ref="R102:R103"/>
    <mergeCell ref="S102:S103"/>
    <mergeCell ref="H102:H103"/>
    <mergeCell ref="I102:I103"/>
    <mergeCell ref="J102:J103"/>
    <mergeCell ref="K102:K103"/>
    <mergeCell ref="L102:L103"/>
    <mergeCell ref="M102:M103"/>
    <mergeCell ref="N106:N107"/>
    <mergeCell ref="O106:O107"/>
    <mergeCell ref="P106:P107"/>
    <mergeCell ref="Q106:Q107"/>
    <mergeCell ref="R106:R107"/>
    <mergeCell ref="S106:S107"/>
    <mergeCell ref="H106:H107"/>
    <mergeCell ref="I106:I107"/>
    <mergeCell ref="J106:J107"/>
    <mergeCell ref="K106:K107"/>
    <mergeCell ref="L106:L107"/>
    <mergeCell ref="M106:M107"/>
    <mergeCell ref="T100:T101"/>
    <mergeCell ref="U100:U101"/>
    <mergeCell ref="V100:V101"/>
    <mergeCell ref="W100:W101"/>
    <mergeCell ref="A102:A103"/>
    <mergeCell ref="B102:B103"/>
    <mergeCell ref="D102:D103"/>
    <mergeCell ref="E102:E103"/>
    <mergeCell ref="F102:F103"/>
    <mergeCell ref="G102:G103"/>
    <mergeCell ref="N100:N101"/>
    <mergeCell ref="O100:O101"/>
    <mergeCell ref="P100:P101"/>
    <mergeCell ref="Q100:Q101"/>
    <mergeCell ref="R100:R101"/>
    <mergeCell ref="S100:S101"/>
    <mergeCell ref="H100:H101"/>
    <mergeCell ref="I100:I101"/>
    <mergeCell ref="J100:J101"/>
    <mergeCell ref="K100:K101"/>
    <mergeCell ref="L100:L101"/>
    <mergeCell ref="M100:M101"/>
    <mergeCell ref="T102:T103"/>
    <mergeCell ref="U102:U103"/>
    <mergeCell ref="V102:V103"/>
    <mergeCell ref="W102:W103"/>
    <mergeCell ref="A100:A101"/>
    <mergeCell ref="B100:B101"/>
    <mergeCell ref="D100:D101"/>
    <mergeCell ref="E100:E101"/>
    <mergeCell ref="F100:F101"/>
    <mergeCell ref="G100:G101"/>
    <mergeCell ref="T96:T97"/>
    <mergeCell ref="U96:U97"/>
    <mergeCell ref="V96:V97"/>
    <mergeCell ref="W96:W97"/>
    <mergeCell ref="A98:A99"/>
    <mergeCell ref="B98:B99"/>
    <mergeCell ref="D98:D99"/>
    <mergeCell ref="E98:E99"/>
    <mergeCell ref="F98:F99"/>
    <mergeCell ref="G98:G99"/>
    <mergeCell ref="N96:N97"/>
    <mergeCell ref="O96:O97"/>
    <mergeCell ref="P96:P97"/>
    <mergeCell ref="Q96:Q97"/>
    <mergeCell ref="R96:R97"/>
    <mergeCell ref="S96:S97"/>
    <mergeCell ref="H96:H97"/>
    <mergeCell ref="I96:I97"/>
    <mergeCell ref="J96:J97"/>
    <mergeCell ref="K96:K97"/>
    <mergeCell ref="L96:L97"/>
    <mergeCell ref="M96:M97"/>
    <mergeCell ref="T98:T99"/>
    <mergeCell ref="U98:U99"/>
    <mergeCell ref="V98:V99"/>
    <mergeCell ref="W98:W99"/>
    <mergeCell ref="A96:A97"/>
    <mergeCell ref="B96:B97"/>
    <mergeCell ref="D96:D97"/>
    <mergeCell ref="E96:E97"/>
    <mergeCell ref="F96:F97"/>
    <mergeCell ref="G96:G97"/>
    <mergeCell ref="N94:N95"/>
    <mergeCell ref="O94:O95"/>
    <mergeCell ref="P94:P95"/>
    <mergeCell ref="Q94:Q95"/>
    <mergeCell ref="R94:R95"/>
    <mergeCell ref="S94:S95"/>
    <mergeCell ref="H94:H95"/>
    <mergeCell ref="I94:I95"/>
    <mergeCell ref="J94:J95"/>
    <mergeCell ref="K94:K95"/>
    <mergeCell ref="L94:L95"/>
    <mergeCell ref="M94:M95"/>
    <mergeCell ref="N98:N99"/>
    <mergeCell ref="O98:O99"/>
    <mergeCell ref="P98:P99"/>
    <mergeCell ref="Q98:Q99"/>
    <mergeCell ref="R98:R99"/>
    <mergeCell ref="S98:S99"/>
    <mergeCell ref="H98:H99"/>
    <mergeCell ref="I98:I99"/>
    <mergeCell ref="J98:J99"/>
    <mergeCell ref="K98:K99"/>
    <mergeCell ref="L98:L99"/>
    <mergeCell ref="M98:M99"/>
    <mergeCell ref="T92:T93"/>
    <mergeCell ref="U92:U93"/>
    <mergeCell ref="V92:V93"/>
    <mergeCell ref="W92:W93"/>
    <mergeCell ref="A94:A95"/>
    <mergeCell ref="B94:B95"/>
    <mergeCell ref="D94:D95"/>
    <mergeCell ref="E94:E95"/>
    <mergeCell ref="F94:F95"/>
    <mergeCell ref="G94:G95"/>
    <mergeCell ref="N92:N93"/>
    <mergeCell ref="O92:O93"/>
    <mergeCell ref="P92:P93"/>
    <mergeCell ref="Q92:Q93"/>
    <mergeCell ref="R92:R93"/>
    <mergeCell ref="S92:S93"/>
    <mergeCell ref="H92:H93"/>
    <mergeCell ref="I92:I93"/>
    <mergeCell ref="J92:J93"/>
    <mergeCell ref="K92:K93"/>
    <mergeCell ref="L92:L93"/>
    <mergeCell ref="M92:M93"/>
    <mergeCell ref="T94:T95"/>
    <mergeCell ref="U94:U95"/>
    <mergeCell ref="V94:V95"/>
    <mergeCell ref="W94:W95"/>
    <mergeCell ref="A92:A93"/>
    <mergeCell ref="B92:B93"/>
    <mergeCell ref="D92:D93"/>
    <mergeCell ref="E92:E93"/>
    <mergeCell ref="F92:F93"/>
    <mergeCell ref="G92:G93"/>
    <mergeCell ref="T88:T89"/>
    <mergeCell ref="U88:U89"/>
    <mergeCell ref="V88:V89"/>
    <mergeCell ref="W88:W89"/>
    <mergeCell ref="A90:A91"/>
    <mergeCell ref="B90:B91"/>
    <mergeCell ref="D90:D91"/>
    <mergeCell ref="E90:E91"/>
    <mergeCell ref="F90:F91"/>
    <mergeCell ref="G90:G91"/>
    <mergeCell ref="N88:N89"/>
    <mergeCell ref="O88:O89"/>
    <mergeCell ref="P88:P89"/>
    <mergeCell ref="Q88:Q89"/>
    <mergeCell ref="R88:R89"/>
    <mergeCell ref="S88:S89"/>
    <mergeCell ref="H88:H89"/>
    <mergeCell ref="I88:I89"/>
    <mergeCell ref="J88:J89"/>
    <mergeCell ref="K88:K89"/>
    <mergeCell ref="L88:L89"/>
    <mergeCell ref="M88:M89"/>
    <mergeCell ref="T90:T91"/>
    <mergeCell ref="U90:U91"/>
    <mergeCell ref="V90:V91"/>
    <mergeCell ref="W90:W91"/>
    <mergeCell ref="A88:A89"/>
    <mergeCell ref="B88:B89"/>
    <mergeCell ref="D88:D89"/>
    <mergeCell ref="E88:E89"/>
    <mergeCell ref="F88:F89"/>
    <mergeCell ref="G88:G89"/>
    <mergeCell ref="N86:N87"/>
    <mergeCell ref="O86:O87"/>
    <mergeCell ref="P86:P87"/>
    <mergeCell ref="Q86:Q87"/>
    <mergeCell ref="R86:R87"/>
    <mergeCell ref="S86:S87"/>
    <mergeCell ref="H86:H87"/>
    <mergeCell ref="I86:I87"/>
    <mergeCell ref="J86:J87"/>
    <mergeCell ref="K86:K87"/>
    <mergeCell ref="L86:L87"/>
    <mergeCell ref="M86:M87"/>
    <mergeCell ref="N90:N91"/>
    <mergeCell ref="O90:O91"/>
    <mergeCell ref="P90:P91"/>
    <mergeCell ref="Q90:Q91"/>
    <mergeCell ref="R90:R91"/>
    <mergeCell ref="S90:S91"/>
    <mergeCell ref="H90:H91"/>
    <mergeCell ref="I90:I91"/>
    <mergeCell ref="J90:J91"/>
    <mergeCell ref="K90:K91"/>
    <mergeCell ref="L90:L91"/>
    <mergeCell ref="M90:M91"/>
    <mergeCell ref="T84:T85"/>
    <mergeCell ref="U84:U85"/>
    <mergeCell ref="V84:V85"/>
    <mergeCell ref="W84:W85"/>
    <mergeCell ref="A86:A87"/>
    <mergeCell ref="B86:B87"/>
    <mergeCell ref="D86:D87"/>
    <mergeCell ref="E86:E87"/>
    <mergeCell ref="F86:F87"/>
    <mergeCell ref="G86:G87"/>
    <mergeCell ref="N84:N85"/>
    <mergeCell ref="O84:O85"/>
    <mergeCell ref="P84:P85"/>
    <mergeCell ref="Q84:Q85"/>
    <mergeCell ref="R84:R85"/>
    <mergeCell ref="S84:S85"/>
    <mergeCell ref="H84:H85"/>
    <mergeCell ref="I84:I85"/>
    <mergeCell ref="J84:J85"/>
    <mergeCell ref="K84:K85"/>
    <mergeCell ref="L84:L85"/>
    <mergeCell ref="M84:M85"/>
    <mergeCell ref="T86:T87"/>
    <mergeCell ref="U86:U87"/>
    <mergeCell ref="V86:V87"/>
    <mergeCell ref="W86:W87"/>
    <mergeCell ref="A84:A85"/>
    <mergeCell ref="B84:B85"/>
    <mergeCell ref="D84:D85"/>
    <mergeCell ref="E84:E85"/>
    <mergeCell ref="F84:F85"/>
    <mergeCell ref="G84:G85"/>
    <mergeCell ref="T80:T81"/>
    <mergeCell ref="U80:U81"/>
    <mergeCell ref="V80:V81"/>
    <mergeCell ref="W80:W81"/>
    <mergeCell ref="A82:A83"/>
    <mergeCell ref="B82:B83"/>
    <mergeCell ref="D82:D83"/>
    <mergeCell ref="E82:E83"/>
    <mergeCell ref="F82:F83"/>
    <mergeCell ref="G82:G83"/>
    <mergeCell ref="N80:N81"/>
    <mergeCell ref="O80:O81"/>
    <mergeCell ref="P80:P81"/>
    <mergeCell ref="Q80:Q81"/>
    <mergeCell ref="R80:R81"/>
    <mergeCell ref="S80:S81"/>
    <mergeCell ref="H80:H81"/>
    <mergeCell ref="I80:I81"/>
    <mergeCell ref="J80:J81"/>
    <mergeCell ref="K80:K81"/>
    <mergeCell ref="L80:L81"/>
    <mergeCell ref="M80:M81"/>
    <mergeCell ref="T82:T83"/>
    <mergeCell ref="U82:U83"/>
    <mergeCell ref="V82:V83"/>
    <mergeCell ref="W82:W83"/>
    <mergeCell ref="A80:A81"/>
    <mergeCell ref="B80:B81"/>
    <mergeCell ref="D80:D81"/>
    <mergeCell ref="E80:E81"/>
    <mergeCell ref="F80:F81"/>
    <mergeCell ref="G80:G81"/>
    <mergeCell ref="N78:N79"/>
    <mergeCell ref="O78:O79"/>
    <mergeCell ref="P78:P79"/>
    <mergeCell ref="Q78:Q79"/>
    <mergeCell ref="R78:R79"/>
    <mergeCell ref="S78:S79"/>
    <mergeCell ref="H78:H79"/>
    <mergeCell ref="I78:I79"/>
    <mergeCell ref="J78:J79"/>
    <mergeCell ref="K78:K79"/>
    <mergeCell ref="L78:L79"/>
    <mergeCell ref="M78:M79"/>
    <mergeCell ref="N82:N83"/>
    <mergeCell ref="O82:O83"/>
    <mergeCell ref="P82:P83"/>
    <mergeCell ref="Q82:Q83"/>
    <mergeCell ref="R82:R83"/>
    <mergeCell ref="S82:S83"/>
    <mergeCell ref="H82:H83"/>
    <mergeCell ref="I82:I83"/>
    <mergeCell ref="J82:J83"/>
    <mergeCell ref="K82:K83"/>
    <mergeCell ref="L82:L83"/>
    <mergeCell ref="M82:M83"/>
    <mergeCell ref="T76:T77"/>
    <mergeCell ref="U76:U77"/>
    <mergeCell ref="V76:V77"/>
    <mergeCell ref="W76:W77"/>
    <mergeCell ref="A78:A79"/>
    <mergeCell ref="B78:B79"/>
    <mergeCell ref="D78:D79"/>
    <mergeCell ref="E78:E79"/>
    <mergeCell ref="F78:F79"/>
    <mergeCell ref="G78:G79"/>
    <mergeCell ref="N76:N77"/>
    <mergeCell ref="O76:O77"/>
    <mergeCell ref="P76:P77"/>
    <mergeCell ref="Q76:Q77"/>
    <mergeCell ref="R76:R77"/>
    <mergeCell ref="S76:S77"/>
    <mergeCell ref="H76:H77"/>
    <mergeCell ref="I76:I77"/>
    <mergeCell ref="J76:J77"/>
    <mergeCell ref="K76:K77"/>
    <mergeCell ref="L76:L77"/>
    <mergeCell ref="M76:M77"/>
    <mergeCell ref="T78:T79"/>
    <mergeCell ref="U78:U79"/>
    <mergeCell ref="V78:V79"/>
    <mergeCell ref="W78:W79"/>
    <mergeCell ref="A76:A77"/>
    <mergeCell ref="B76:B77"/>
    <mergeCell ref="D76:D77"/>
    <mergeCell ref="E76:E77"/>
    <mergeCell ref="F76:F77"/>
    <mergeCell ref="G76:G77"/>
    <mergeCell ref="T72:T73"/>
    <mergeCell ref="U72:U73"/>
    <mergeCell ref="V72:V73"/>
    <mergeCell ref="W72:W73"/>
    <mergeCell ref="A74:A75"/>
    <mergeCell ref="B74:B75"/>
    <mergeCell ref="D74:D75"/>
    <mergeCell ref="E74:E75"/>
    <mergeCell ref="F74:F75"/>
    <mergeCell ref="G74:G75"/>
    <mergeCell ref="N72:N73"/>
    <mergeCell ref="O72:O73"/>
    <mergeCell ref="P72:P73"/>
    <mergeCell ref="Q72:Q73"/>
    <mergeCell ref="R72:R73"/>
    <mergeCell ref="S72:S73"/>
    <mergeCell ref="H72:H73"/>
    <mergeCell ref="I72:I73"/>
    <mergeCell ref="J72:J73"/>
    <mergeCell ref="K72:K73"/>
    <mergeCell ref="L72:L73"/>
    <mergeCell ref="M72:M73"/>
    <mergeCell ref="T74:T75"/>
    <mergeCell ref="U74:U75"/>
    <mergeCell ref="V74:V75"/>
    <mergeCell ref="W74:W75"/>
    <mergeCell ref="A72:A73"/>
    <mergeCell ref="B72:B73"/>
    <mergeCell ref="D72:D73"/>
    <mergeCell ref="E72:E73"/>
    <mergeCell ref="F72:F73"/>
    <mergeCell ref="G72:G73"/>
    <mergeCell ref="N70:N71"/>
    <mergeCell ref="O70:O71"/>
    <mergeCell ref="P70:P71"/>
    <mergeCell ref="Q70:Q71"/>
    <mergeCell ref="R70:R71"/>
    <mergeCell ref="S70:S71"/>
    <mergeCell ref="H70:H71"/>
    <mergeCell ref="I70:I71"/>
    <mergeCell ref="J70:J71"/>
    <mergeCell ref="K70:K71"/>
    <mergeCell ref="L70:L71"/>
    <mergeCell ref="M70:M71"/>
    <mergeCell ref="N74:N75"/>
    <mergeCell ref="O74:O75"/>
    <mergeCell ref="P74:P75"/>
    <mergeCell ref="Q74:Q75"/>
    <mergeCell ref="R74:R75"/>
    <mergeCell ref="S74:S75"/>
    <mergeCell ref="H74:H75"/>
    <mergeCell ref="I74:I75"/>
    <mergeCell ref="J74:J75"/>
    <mergeCell ref="K74:K75"/>
    <mergeCell ref="L74:L75"/>
    <mergeCell ref="M74:M75"/>
    <mergeCell ref="T68:T69"/>
    <mergeCell ref="U68:U69"/>
    <mergeCell ref="V68:V69"/>
    <mergeCell ref="W68:W69"/>
    <mergeCell ref="A70:A71"/>
    <mergeCell ref="B70:B71"/>
    <mergeCell ref="D70:D71"/>
    <mergeCell ref="E70:E71"/>
    <mergeCell ref="F70:F71"/>
    <mergeCell ref="G70:G71"/>
    <mergeCell ref="N68:N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T70:T71"/>
    <mergeCell ref="U70:U71"/>
    <mergeCell ref="V70:V71"/>
    <mergeCell ref="W70:W71"/>
    <mergeCell ref="A68:A69"/>
    <mergeCell ref="B68:B69"/>
    <mergeCell ref="D68:D69"/>
    <mergeCell ref="E68:E69"/>
    <mergeCell ref="F68:F69"/>
    <mergeCell ref="G68:G69"/>
    <mergeCell ref="T64:T65"/>
    <mergeCell ref="U64:U65"/>
    <mergeCell ref="V64:V65"/>
    <mergeCell ref="W64:W65"/>
    <mergeCell ref="A66:A67"/>
    <mergeCell ref="B66:B67"/>
    <mergeCell ref="D66:D67"/>
    <mergeCell ref="E66:E67"/>
    <mergeCell ref="F66:F67"/>
    <mergeCell ref="G66:G67"/>
    <mergeCell ref="N64:N65"/>
    <mergeCell ref="O64:O65"/>
    <mergeCell ref="P64:P65"/>
    <mergeCell ref="Q64:Q65"/>
    <mergeCell ref="R64:R65"/>
    <mergeCell ref="S64:S65"/>
    <mergeCell ref="H64:H65"/>
    <mergeCell ref="I64:I65"/>
    <mergeCell ref="J64:J65"/>
    <mergeCell ref="K64:K65"/>
    <mergeCell ref="L64:L65"/>
    <mergeCell ref="M64:M65"/>
    <mergeCell ref="T66:T67"/>
    <mergeCell ref="U66:U67"/>
    <mergeCell ref="V66:V67"/>
    <mergeCell ref="W66:W67"/>
    <mergeCell ref="A64:A65"/>
    <mergeCell ref="B64:B65"/>
    <mergeCell ref="D64:D65"/>
    <mergeCell ref="E64:E65"/>
    <mergeCell ref="F64:F65"/>
    <mergeCell ref="G64:G65"/>
    <mergeCell ref="N62:N63"/>
    <mergeCell ref="O62:O63"/>
    <mergeCell ref="P62:P63"/>
    <mergeCell ref="Q62:Q63"/>
    <mergeCell ref="R62:R63"/>
    <mergeCell ref="S62:S63"/>
    <mergeCell ref="H62:H63"/>
    <mergeCell ref="I62:I63"/>
    <mergeCell ref="J62:J63"/>
    <mergeCell ref="K62:K63"/>
    <mergeCell ref="L62:L63"/>
    <mergeCell ref="M62:M63"/>
    <mergeCell ref="N66:N67"/>
    <mergeCell ref="O66:O67"/>
    <mergeCell ref="P66:P67"/>
    <mergeCell ref="Q66:Q67"/>
    <mergeCell ref="R66:R67"/>
    <mergeCell ref="S66:S67"/>
    <mergeCell ref="H66:H67"/>
    <mergeCell ref="I66:I67"/>
    <mergeCell ref="J66:J67"/>
    <mergeCell ref="K66:K67"/>
    <mergeCell ref="L66:L67"/>
    <mergeCell ref="M66:M67"/>
    <mergeCell ref="T60:T61"/>
    <mergeCell ref="U60:U61"/>
    <mergeCell ref="V60:V61"/>
    <mergeCell ref="W60:W61"/>
    <mergeCell ref="A62:A63"/>
    <mergeCell ref="B62:B63"/>
    <mergeCell ref="D62:D63"/>
    <mergeCell ref="E62:E63"/>
    <mergeCell ref="F62:F63"/>
    <mergeCell ref="G62:G63"/>
    <mergeCell ref="N60:N61"/>
    <mergeCell ref="O60:O61"/>
    <mergeCell ref="P60:P61"/>
    <mergeCell ref="Q60:Q61"/>
    <mergeCell ref="R60:R61"/>
    <mergeCell ref="S60:S61"/>
    <mergeCell ref="H60:H61"/>
    <mergeCell ref="I60:I61"/>
    <mergeCell ref="J60:J61"/>
    <mergeCell ref="K60:K61"/>
    <mergeCell ref="L60:L61"/>
    <mergeCell ref="M60:M61"/>
    <mergeCell ref="T62:T63"/>
    <mergeCell ref="U62:U63"/>
    <mergeCell ref="V62:V63"/>
    <mergeCell ref="W62:W63"/>
    <mergeCell ref="A60:A61"/>
    <mergeCell ref="B60:B61"/>
    <mergeCell ref="D60:D61"/>
    <mergeCell ref="E60:E61"/>
    <mergeCell ref="F60:F61"/>
    <mergeCell ref="G60:G61"/>
    <mergeCell ref="T56:T57"/>
    <mergeCell ref="U56:U57"/>
    <mergeCell ref="V56:V57"/>
    <mergeCell ref="W56:W57"/>
    <mergeCell ref="A58:A59"/>
    <mergeCell ref="B58:B59"/>
    <mergeCell ref="D58:D59"/>
    <mergeCell ref="E58:E59"/>
    <mergeCell ref="F58:F59"/>
    <mergeCell ref="G58:G59"/>
    <mergeCell ref="N56:N57"/>
    <mergeCell ref="O56:O57"/>
    <mergeCell ref="P56:P57"/>
    <mergeCell ref="Q56:Q57"/>
    <mergeCell ref="R56:R57"/>
    <mergeCell ref="S56:S57"/>
    <mergeCell ref="H56:H57"/>
    <mergeCell ref="I56:I57"/>
    <mergeCell ref="J56:J57"/>
    <mergeCell ref="K56:K57"/>
    <mergeCell ref="L56:L57"/>
    <mergeCell ref="M56:M57"/>
    <mergeCell ref="T58:T59"/>
    <mergeCell ref="U58:U59"/>
    <mergeCell ref="V58:V59"/>
    <mergeCell ref="W58:W59"/>
    <mergeCell ref="A56:A57"/>
    <mergeCell ref="B56:B57"/>
    <mergeCell ref="D56:D57"/>
    <mergeCell ref="E56:E57"/>
    <mergeCell ref="F56:F57"/>
    <mergeCell ref="G56:G57"/>
    <mergeCell ref="N54:N55"/>
    <mergeCell ref="O54:O55"/>
    <mergeCell ref="P54:P55"/>
    <mergeCell ref="Q54:Q55"/>
    <mergeCell ref="R54:R55"/>
    <mergeCell ref="S54:S55"/>
    <mergeCell ref="H54:H55"/>
    <mergeCell ref="I54:I55"/>
    <mergeCell ref="J54:J55"/>
    <mergeCell ref="K54:K55"/>
    <mergeCell ref="L54:L55"/>
    <mergeCell ref="M54:M55"/>
    <mergeCell ref="N58:N59"/>
    <mergeCell ref="O58:O59"/>
    <mergeCell ref="P58:P59"/>
    <mergeCell ref="Q58:Q59"/>
    <mergeCell ref="R58:R59"/>
    <mergeCell ref="S58:S59"/>
    <mergeCell ref="H58:H59"/>
    <mergeCell ref="I58:I59"/>
    <mergeCell ref="J58:J59"/>
    <mergeCell ref="K58:K59"/>
    <mergeCell ref="L58:L59"/>
    <mergeCell ref="M58:M59"/>
    <mergeCell ref="T52:T53"/>
    <mergeCell ref="U52:U53"/>
    <mergeCell ref="V52:V53"/>
    <mergeCell ref="W52:W53"/>
    <mergeCell ref="A54:A55"/>
    <mergeCell ref="B54:B55"/>
    <mergeCell ref="D54:D55"/>
    <mergeCell ref="E54:E55"/>
    <mergeCell ref="F54:F55"/>
    <mergeCell ref="G54:G55"/>
    <mergeCell ref="N52:N53"/>
    <mergeCell ref="O52:O53"/>
    <mergeCell ref="P52:P53"/>
    <mergeCell ref="Q52:Q53"/>
    <mergeCell ref="R52:R53"/>
    <mergeCell ref="S52:S53"/>
    <mergeCell ref="H52:H53"/>
    <mergeCell ref="I52:I53"/>
    <mergeCell ref="J52:J53"/>
    <mergeCell ref="K52:K53"/>
    <mergeCell ref="L52:L53"/>
    <mergeCell ref="M52:M53"/>
    <mergeCell ref="T54:T55"/>
    <mergeCell ref="U54:U55"/>
    <mergeCell ref="V54:V55"/>
    <mergeCell ref="W54:W55"/>
    <mergeCell ref="A52:A53"/>
    <mergeCell ref="B52:B53"/>
    <mergeCell ref="D52:D53"/>
    <mergeCell ref="E52:E53"/>
    <mergeCell ref="F52:F53"/>
    <mergeCell ref="G52:G53"/>
    <mergeCell ref="T48:T49"/>
    <mergeCell ref="U48:U49"/>
    <mergeCell ref="V48:V49"/>
    <mergeCell ref="W48:W49"/>
    <mergeCell ref="A50:A51"/>
    <mergeCell ref="B50:B51"/>
    <mergeCell ref="D50:D51"/>
    <mergeCell ref="E50:E51"/>
    <mergeCell ref="F50:F51"/>
    <mergeCell ref="G50:G51"/>
    <mergeCell ref="N48:N49"/>
    <mergeCell ref="O48:O49"/>
    <mergeCell ref="P48:P49"/>
    <mergeCell ref="Q48:Q49"/>
    <mergeCell ref="R48:R49"/>
    <mergeCell ref="S48:S49"/>
    <mergeCell ref="H48:H49"/>
    <mergeCell ref="I48:I49"/>
    <mergeCell ref="J48:J49"/>
    <mergeCell ref="K48:K49"/>
    <mergeCell ref="L48:L49"/>
    <mergeCell ref="M48:M49"/>
    <mergeCell ref="T50:T51"/>
    <mergeCell ref="U50:U51"/>
    <mergeCell ref="V50:V51"/>
    <mergeCell ref="W50:W51"/>
    <mergeCell ref="A48:A49"/>
    <mergeCell ref="B48:B49"/>
    <mergeCell ref="D48:D49"/>
    <mergeCell ref="E48:E49"/>
    <mergeCell ref="F48:F49"/>
    <mergeCell ref="G48:G49"/>
    <mergeCell ref="N46:N47"/>
    <mergeCell ref="O46:O47"/>
    <mergeCell ref="P46:P47"/>
    <mergeCell ref="Q46:Q47"/>
    <mergeCell ref="R46:R47"/>
    <mergeCell ref="S46:S47"/>
    <mergeCell ref="H46:H47"/>
    <mergeCell ref="I46:I47"/>
    <mergeCell ref="J46:J47"/>
    <mergeCell ref="K46:K47"/>
    <mergeCell ref="L46:L47"/>
    <mergeCell ref="M46:M47"/>
    <mergeCell ref="N50:N51"/>
    <mergeCell ref="O50:O51"/>
    <mergeCell ref="P50:P51"/>
    <mergeCell ref="Q50:Q51"/>
    <mergeCell ref="R50:R51"/>
    <mergeCell ref="S50:S51"/>
    <mergeCell ref="H50:H51"/>
    <mergeCell ref="I50:I51"/>
    <mergeCell ref="J50:J51"/>
    <mergeCell ref="K50:K51"/>
    <mergeCell ref="L50:L51"/>
    <mergeCell ref="M50:M51"/>
    <mergeCell ref="T44:T45"/>
    <mergeCell ref="U44:U45"/>
    <mergeCell ref="V44:V45"/>
    <mergeCell ref="W44:W45"/>
    <mergeCell ref="A46:A47"/>
    <mergeCell ref="B46:B47"/>
    <mergeCell ref="D46:D47"/>
    <mergeCell ref="E46:E47"/>
    <mergeCell ref="F46:F47"/>
    <mergeCell ref="G46:G47"/>
    <mergeCell ref="N44:N45"/>
    <mergeCell ref="O44:O45"/>
    <mergeCell ref="P44:P45"/>
    <mergeCell ref="Q44:Q45"/>
    <mergeCell ref="R44:R45"/>
    <mergeCell ref="S44:S45"/>
    <mergeCell ref="H44:H45"/>
    <mergeCell ref="I44:I45"/>
    <mergeCell ref="J44:J45"/>
    <mergeCell ref="K44:K45"/>
    <mergeCell ref="L44:L45"/>
    <mergeCell ref="M44:M45"/>
    <mergeCell ref="T46:T47"/>
    <mergeCell ref="U46:U47"/>
    <mergeCell ref="V46:V47"/>
    <mergeCell ref="W46:W47"/>
    <mergeCell ref="A44:A45"/>
    <mergeCell ref="B44:B45"/>
    <mergeCell ref="D44:D45"/>
    <mergeCell ref="E44:E45"/>
    <mergeCell ref="F44:F45"/>
    <mergeCell ref="G44:G45"/>
    <mergeCell ref="T40:T41"/>
    <mergeCell ref="U40:U41"/>
    <mergeCell ref="V40:V41"/>
    <mergeCell ref="W40:W41"/>
    <mergeCell ref="A42:A43"/>
    <mergeCell ref="B42:B43"/>
    <mergeCell ref="D42:D43"/>
    <mergeCell ref="E42:E43"/>
    <mergeCell ref="F42:F43"/>
    <mergeCell ref="G42:G43"/>
    <mergeCell ref="N40:N41"/>
    <mergeCell ref="O40:O41"/>
    <mergeCell ref="P40:P41"/>
    <mergeCell ref="Q40:Q41"/>
    <mergeCell ref="R40:R41"/>
    <mergeCell ref="S40:S41"/>
    <mergeCell ref="H40:H41"/>
    <mergeCell ref="I40:I41"/>
    <mergeCell ref="J40:J41"/>
    <mergeCell ref="K40:K41"/>
    <mergeCell ref="L40:L41"/>
    <mergeCell ref="M40:M41"/>
    <mergeCell ref="T42:T43"/>
    <mergeCell ref="U42:U43"/>
    <mergeCell ref="V42:V43"/>
    <mergeCell ref="W42:W43"/>
    <mergeCell ref="A40:A41"/>
    <mergeCell ref="B40:B41"/>
    <mergeCell ref="D40:D41"/>
    <mergeCell ref="E40:E41"/>
    <mergeCell ref="F40:F41"/>
    <mergeCell ref="G40:G41"/>
    <mergeCell ref="N38:N39"/>
    <mergeCell ref="O38:O39"/>
    <mergeCell ref="P38:P39"/>
    <mergeCell ref="Q38:Q39"/>
    <mergeCell ref="R38:R39"/>
    <mergeCell ref="S38:S39"/>
    <mergeCell ref="H38:H39"/>
    <mergeCell ref="I38:I39"/>
    <mergeCell ref="J38:J39"/>
    <mergeCell ref="K38:K39"/>
    <mergeCell ref="L38:L39"/>
    <mergeCell ref="M38:M39"/>
    <mergeCell ref="N42:N43"/>
    <mergeCell ref="O42:O43"/>
    <mergeCell ref="P42:P43"/>
    <mergeCell ref="Q42:Q43"/>
    <mergeCell ref="R42:R43"/>
    <mergeCell ref="S42:S43"/>
    <mergeCell ref="H42:H43"/>
    <mergeCell ref="I42:I43"/>
    <mergeCell ref="J42:J43"/>
    <mergeCell ref="K42:K43"/>
    <mergeCell ref="L42:L43"/>
    <mergeCell ref="M42:M43"/>
    <mergeCell ref="T36:T37"/>
    <mergeCell ref="U36:U37"/>
    <mergeCell ref="V36:V37"/>
    <mergeCell ref="W36:W37"/>
    <mergeCell ref="A38:A39"/>
    <mergeCell ref="B38:B39"/>
    <mergeCell ref="D38:D39"/>
    <mergeCell ref="E38:E39"/>
    <mergeCell ref="F38:F39"/>
    <mergeCell ref="G38:G39"/>
    <mergeCell ref="N36:N37"/>
    <mergeCell ref="O36:O37"/>
    <mergeCell ref="P36:P37"/>
    <mergeCell ref="Q36:Q37"/>
    <mergeCell ref="R36:R37"/>
    <mergeCell ref="S36:S37"/>
    <mergeCell ref="H36:H37"/>
    <mergeCell ref="I36:I37"/>
    <mergeCell ref="J36:J37"/>
    <mergeCell ref="K36:K37"/>
    <mergeCell ref="L36:L37"/>
    <mergeCell ref="M36:M37"/>
    <mergeCell ref="T38:T39"/>
    <mergeCell ref="U38:U39"/>
    <mergeCell ref="V38:V39"/>
    <mergeCell ref="W38:W39"/>
    <mergeCell ref="A36:A37"/>
    <mergeCell ref="B36:B37"/>
    <mergeCell ref="D36:D37"/>
    <mergeCell ref="E36:E37"/>
    <mergeCell ref="F36:F37"/>
    <mergeCell ref="G36:G37"/>
    <mergeCell ref="T32:T33"/>
    <mergeCell ref="U32:U33"/>
    <mergeCell ref="V32:V33"/>
    <mergeCell ref="W32:W33"/>
    <mergeCell ref="A34:A35"/>
    <mergeCell ref="B34:B35"/>
    <mergeCell ref="D34:D35"/>
    <mergeCell ref="E34:E35"/>
    <mergeCell ref="F34:F35"/>
    <mergeCell ref="G34:G35"/>
    <mergeCell ref="N32:N33"/>
    <mergeCell ref="O32:O33"/>
    <mergeCell ref="P32:P33"/>
    <mergeCell ref="Q32:Q33"/>
    <mergeCell ref="R32:R33"/>
    <mergeCell ref="S32:S33"/>
    <mergeCell ref="H32:H33"/>
    <mergeCell ref="I32:I33"/>
    <mergeCell ref="J32:J33"/>
    <mergeCell ref="K32:K33"/>
    <mergeCell ref="L32:L33"/>
    <mergeCell ref="M32:M33"/>
    <mergeCell ref="T34:T35"/>
    <mergeCell ref="U34:U35"/>
    <mergeCell ref="V34:V35"/>
    <mergeCell ref="W34:W35"/>
    <mergeCell ref="A32:A33"/>
    <mergeCell ref="B32:B33"/>
    <mergeCell ref="D32:D33"/>
    <mergeCell ref="E32:E33"/>
    <mergeCell ref="F32:F33"/>
    <mergeCell ref="G32:G33"/>
    <mergeCell ref="N30:N31"/>
    <mergeCell ref="O30:O31"/>
    <mergeCell ref="P30:P31"/>
    <mergeCell ref="Q30:Q31"/>
    <mergeCell ref="R30:R31"/>
    <mergeCell ref="S30:S31"/>
    <mergeCell ref="H30:H31"/>
    <mergeCell ref="I30:I31"/>
    <mergeCell ref="J30:J31"/>
    <mergeCell ref="K30:K31"/>
    <mergeCell ref="L30:L31"/>
    <mergeCell ref="M30:M31"/>
    <mergeCell ref="N34:N35"/>
    <mergeCell ref="O34:O35"/>
    <mergeCell ref="P34:P35"/>
    <mergeCell ref="Q34:Q35"/>
    <mergeCell ref="R34:R35"/>
    <mergeCell ref="S34:S35"/>
    <mergeCell ref="H34:H35"/>
    <mergeCell ref="I34:I35"/>
    <mergeCell ref="J34:J35"/>
    <mergeCell ref="K34:K35"/>
    <mergeCell ref="L34:L35"/>
    <mergeCell ref="M34:M35"/>
    <mergeCell ref="T28:T29"/>
    <mergeCell ref="U28:U29"/>
    <mergeCell ref="V28:V29"/>
    <mergeCell ref="W28:W29"/>
    <mergeCell ref="A30:A31"/>
    <mergeCell ref="B30:B31"/>
    <mergeCell ref="D30:D31"/>
    <mergeCell ref="E30:E31"/>
    <mergeCell ref="F30:F31"/>
    <mergeCell ref="G30:G31"/>
    <mergeCell ref="N28:N29"/>
    <mergeCell ref="O28:O29"/>
    <mergeCell ref="P28:P29"/>
    <mergeCell ref="Q28:Q29"/>
    <mergeCell ref="R28:R29"/>
    <mergeCell ref="S28:S29"/>
    <mergeCell ref="H28:H29"/>
    <mergeCell ref="I28:I29"/>
    <mergeCell ref="J28:J29"/>
    <mergeCell ref="K28:K29"/>
    <mergeCell ref="L28:L29"/>
    <mergeCell ref="M28:M29"/>
    <mergeCell ref="T30:T31"/>
    <mergeCell ref="U30:U31"/>
    <mergeCell ref="V30:V31"/>
    <mergeCell ref="W30:W31"/>
    <mergeCell ref="A28:A29"/>
    <mergeCell ref="B28:B29"/>
    <mergeCell ref="D28:D29"/>
    <mergeCell ref="E28:E29"/>
    <mergeCell ref="F28:F29"/>
    <mergeCell ref="G28:G29"/>
    <mergeCell ref="T24:T25"/>
    <mergeCell ref="U24:U25"/>
    <mergeCell ref="V24:V25"/>
    <mergeCell ref="W24:W25"/>
    <mergeCell ref="A26:A27"/>
    <mergeCell ref="B26:B27"/>
    <mergeCell ref="D26:D27"/>
    <mergeCell ref="E26:E27"/>
    <mergeCell ref="F26:F27"/>
    <mergeCell ref="G26:G27"/>
    <mergeCell ref="N24:N25"/>
    <mergeCell ref="O24:O25"/>
    <mergeCell ref="P24:P25"/>
    <mergeCell ref="Q24:Q25"/>
    <mergeCell ref="R24:R25"/>
    <mergeCell ref="S24:S25"/>
    <mergeCell ref="H24:H25"/>
    <mergeCell ref="I24:I25"/>
    <mergeCell ref="J24:J25"/>
    <mergeCell ref="K24:K25"/>
    <mergeCell ref="L24:L25"/>
    <mergeCell ref="M24:M25"/>
    <mergeCell ref="T26:T27"/>
    <mergeCell ref="U26:U27"/>
    <mergeCell ref="V26:V27"/>
    <mergeCell ref="W26:W27"/>
    <mergeCell ref="A24:A25"/>
    <mergeCell ref="B24:B25"/>
    <mergeCell ref="D24:D25"/>
    <mergeCell ref="E24:E25"/>
    <mergeCell ref="F24:F25"/>
    <mergeCell ref="G24:G25"/>
    <mergeCell ref="N22:N23"/>
    <mergeCell ref="O22:O23"/>
    <mergeCell ref="P22:P23"/>
    <mergeCell ref="Q22:Q23"/>
    <mergeCell ref="R22:R23"/>
    <mergeCell ref="S22:S23"/>
    <mergeCell ref="H22:H23"/>
    <mergeCell ref="I22:I23"/>
    <mergeCell ref="J22:J23"/>
    <mergeCell ref="K22:K23"/>
    <mergeCell ref="L22:L23"/>
    <mergeCell ref="M22:M23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L26:L27"/>
    <mergeCell ref="M26:M27"/>
    <mergeCell ref="T20:T21"/>
    <mergeCell ref="U20:U21"/>
    <mergeCell ref="V20:V21"/>
    <mergeCell ref="W20:W21"/>
    <mergeCell ref="A22:A23"/>
    <mergeCell ref="B22:B23"/>
    <mergeCell ref="D22:D23"/>
    <mergeCell ref="E22:E23"/>
    <mergeCell ref="F22:F23"/>
    <mergeCell ref="G22:G23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T22:T23"/>
    <mergeCell ref="U22:U23"/>
    <mergeCell ref="V22:V23"/>
    <mergeCell ref="W22:W23"/>
    <mergeCell ref="A20:A21"/>
    <mergeCell ref="B20:B21"/>
    <mergeCell ref="D20:D21"/>
    <mergeCell ref="E20:E21"/>
    <mergeCell ref="F20:F21"/>
    <mergeCell ref="G20:G21"/>
    <mergeCell ref="T16:T17"/>
    <mergeCell ref="U16:U17"/>
    <mergeCell ref="V16:V17"/>
    <mergeCell ref="W16:W17"/>
    <mergeCell ref="A18:A19"/>
    <mergeCell ref="B18:B19"/>
    <mergeCell ref="D18:D19"/>
    <mergeCell ref="E18:E19"/>
    <mergeCell ref="F18:F19"/>
    <mergeCell ref="G18:G19"/>
    <mergeCell ref="N16:N17"/>
    <mergeCell ref="O16:O17"/>
    <mergeCell ref="P16:P17"/>
    <mergeCell ref="Q16:Q17"/>
    <mergeCell ref="R16:R17"/>
    <mergeCell ref="S16:S17"/>
    <mergeCell ref="H16:H17"/>
    <mergeCell ref="I16:I17"/>
    <mergeCell ref="J16:J17"/>
    <mergeCell ref="K16:K17"/>
    <mergeCell ref="L16:L17"/>
    <mergeCell ref="M16:M17"/>
    <mergeCell ref="T18:T19"/>
    <mergeCell ref="U18:U19"/>
    <mergeCell ref="V18:V19"/>
    <mergeCell ref="W18:W19"/>
    <mergeCell ref="A16:A17"/>
    <mergeCell ref="B16:B17"/>
    <mergeCell ref="D16:D17"/>
    <mergeCell ref="E16:E17"/>
    <mergeCell ref="F16:F17"/>
    <mergeCell ref="G16:G17"/>
    <mergeCell ref="N14:N15"/>
    <mergeCell ref="O14:O15"/>
    <mergeCell ref="P14:P15"/>
    <mergeCell ref="Q14:Q15"/>
    <mergeCell ref="R14:R15"/>
    <mergeCell ref="S14:S15"/>
    <mergeCell ref="H14:H15"/>
    <mergeCell ref="I14:I15"/>
    <mergeCell ref="J14:J15"/>
    <mergeCell ref="K14:K15"/>
    <mergeCell ref="L14:L15"/>
    <mergeCell ref="M14:M15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K18:K19"/>
    <mergeCell ref="L18:L19"/>
    <mergeCell ref="M18:M19"/>
    <mergeCell ref="T12:T13"/>
    <mergeCell ref="U12:U13"/>
    <mergeCell ref="V12:V13"/>
    <mergeCell ref="W12:W13"/>
    <mergeCell ref="A14:A15"/>
    <mergeCell ref="B14:B15"/>
    <mergeCell ref="D14:D15"/>
    <mergeCell ref="E14:E15"/>
    <mergeCell ref="F14:F15"/>
    <mergeCell ref="G14:G15"/>
    <mergeCell ref="N12:N13"/>
    <mergeCell ref="O12:O13"/>
    <mergeCell ref="P12:P13"/>
    <mergeCell ref="Q12:Q13"/>
    <mergeCell ref="R12:R13"/>
    <mergeCell ref="S12:S13"/>
    <mergeCell ref="H12:H13"/>
    <mergeCell ref="I12:I13"/>
    <mergeCell ref="J12:J13"/>
    <mergeCell ref="K12:K13"/>
    <mergeCell ref="L12:L13"/>
    <mergeCell ref="M12:M13"/>
    <mergeCell ref="T14:T15"/>
    <mergeCell ref="U14:U15"/>
    <mergeCell ref="V14:V15"/>
    <mergeCell ref="W14:W15"/>
    <mergeCell ref="A12:A13"/>
    <mergeCell ref="B12:B13"/>
    <mergeCell ref="D12:D13"/>
    <mergeCell ref="E12:E13"/>
    <mergeCell ref="F12:F13"/>
    <mergeCell ref="G12:G13"/>
    <mergeCell ref="R10:R11"/>
    <mergeCell ref="S10:S11"/>
    <mergeCell ref="H10:H11"/>
    <mergeCell ref="I10:I11"/>
    <mergeCell ref="J10:J11"/>
    <mergeCell ref="K10:K11"/>
    <mergeCell ref="L10:L11"/>
    <mergeCell ref="M10:M11"/>
    <mergeCell ref="T8:T9"/>
    <mergeCell ref="U8:U9"/>
    <mergeCell ref="V8:V9"/>
    <mergeCell ref="W8:W9"/>
    <mergeCell ref="A10:A11"/>
    <mergeCell ref="B10:B11"/>
    <mergeCell ref="D10:D11"/>
    <mergeCell ref="E10:E11"/>
    <mergeCell ref="F10:F11"/>
    <mergeCell ref="G10:G11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T6:T7"/>
    <mergeCell ref="U6:U7"/>
    <mergeCell ref="V6:V7"/>
    <mergeCell ref="W6:W7"/>
    <mergeCell ref="L8:L9"/>
    <mergeCell ref="M8:M9"/>
    <mergeCell ref="T10:T11"/>
    <mergeCell ref="U10:U11"/>
    <mergeCell ref="V10:V11"/>
    <mergeCell ref="W10:W11"/>
    <mergeCell ref="A8:A9"/>
    <mergeCell ref="B8:B9"/>
    <mergeCell ref="D8:D9"/>
    <mergeCell ref="E8:E9"/>
    <mergeCell ref="F8:F9"/>
    <mergeCell ref="G8:G9"/>
    <mergeCell ref="N6:N7"/>
    <mergeCell ref="O6:O7"/>
    <mergeCell ref="P6:P7"/>
    <mergeCell ref="Q6:Q7"/>
    <mergeCell ref="R6:R7"/>
    <mergeCell ref="S6:S7"/>
    <mergeCell ref="H6:H7"/>
    <mergeCell ref="I6:I7"/>
    <mergeCell ref="J6:J7"/>
    <mergeCell ref="K6:K7"/>
    <mergeCell ref="L6:L7"/>
    <mergeCell ref="M6:M7"/>
    <mergeCell ref="N10:N11"/>
    <mergeCell ref="O10:O11"/>
    <mergeCell ref="P10:P11"/>
    <mergeCell ref="Q10:Q11"/>
    <mergeCell ref="G6:G7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A4:A5"/>
    <mergeCell ref="B4:B5"/>
    <mergeCell ref="D4:D5"/>
    <mergeCell ref="E4:E5"/>
    <mergeCell ref="F4:F5"/>
    <mergeCell ref="G4:G5"/>
    <mergeCell ref="A1:W1"/>
    <mergeCell ref="S240:S241"/>
    <mergeCell ref="T240:T241"/>
    <mergeCell ref="U240:U241"/>
    <mergeCell ref="V240:V241"/>
    <mergeCell ref="W240:W241"/>
    <mergeCell ref="A240:A241"/>
    <mergeCell ref="B240:B241"/>
    <mergeCell ref="D240:D241"/>
    <mergeCell ref="E240:E241"/>
    <mergeCell ref="F240:F241"/>
    <mergeCell ref="G240:G241"/>
    <mergeCell ref="H240:H241"/>
    <mergeCell ref="I240:I241"/>
    <mergeCell ref="J240:J241"/>
    <mergeCell ref="K240:K241"/>
    <mergeCell ref="L240:L241"/>
    <mergeCell ref="M240:M241"/>
    <mergeCell ref="N240:N241"/>
    <mergeCell ref="O240:O241"/>
    <mergeCell ref="P240:P241"/>
    <mergeCell ref="Q240:Q241"/>
    <mergeCell ref="R240:R241"/>
    <mergeCell ref="T4:T5"/>
    <mergeCell ref="U4:U5"/>
    <mergeCell ref="V4:V5"/>
    <mergeCell ref="W4:W5"/>
    <mergeCell ref="A6:A7"/>
    <mergeCell ref="B6:B7"/>
    <mergeCell ref="D6:D7"/>
    <mergeCell ref="E6:E7"/>
    <mergeCell ref="F6:F7"/>
    <mergeCell ref="S250:S251"/>
    <mergeCell ref="T250:T251"/>
    <mergeCell ref="U250:U251"/>
    <mergeCell ref="V250:V251"/>
    <mergeCell ref="W250:W251"/>
    <mergeCell ref="A250:A251"/>
    <mergeCell ref="B250:B251"/>
    <mergeCell ref="D250:D251"/>
    <mergeCell ref="E250:E251"/>
    <mergeCell ref="F250:F251"/>
    <mergeCell ref="G250:G251"/>
    <mergeCell ref="H250:H251"/>
    <mergeCell ref="I250:I251"/>
    <mergeCell ref="J250:J251"/>
    <mergeCell ref="K250:K251"/>
    <mergeCell ref="L250:L251"/>
    <mergeCell ref="M250:M251"/>
    <mergeCell ref="N250:N251"/>
    <mergeCell ref="O250:O251"/>
    <mergeCell ref="P250:P251"/>
    <mergeCell ref="Q250:Q251"/>
    <mergeCell ref="R250:R251"/>
    <mergeCell ref="S254:S255"/>
    <mergeCell ref="T254:T255"/>
    <mergeCell ref="U254:U255"/>
    <mergeCell ref="V254:V255"/>
    <mergeCell ref="W254:W255"/>
    <mergeCell ref="A254:A255"/>
    <mergeCell ref="B254:B255"/>
    <mergeCell ref="D254:D255"/>
    <mergeCell ref="E254:E255"/>
    <mergeCell ref="F254:F255"/>
    <mergeCell ref="G254:G255"/>
    <mergeCell ref="H254:H255"/>
    <mergeCell ref="I254:I255"/>
    <mergeCell ref="J254:J255"/>
    <mergeCell ref="K254:K255"/>
    <mergeCell ref="L254:L255"/>
    <mergeCell ref="M254:M255"/>
    <mergeCell ref="N254:N255"/>
    <mergeCell ref="O254:O255"/>
    <mergeCell ref="P254:P255"/>
    <mergeCell ref="Q254:Q255"/>
    <mergeCell ref="R254:R255"/>
  </mergeCells>
  <hyperlinks>
    <hyperlink ref="D2" location="Par303326" tooltip="&lt;**&gt; - юридическое лицо - ЮЛ, индивидуальный предприниматель - ИП, физическое лицо - ФЛ." display="Par303326"/>
  </hyperlinks>
  <pageMargins left="0.70866141732283472" right="0.70866141732283472" top="0.74803149606299213" bottom="0.74803149606299213" header="0.31496062992125984" footer="0.31496062992125984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Итоговая</vt:lpstr>
      <vt:lpstr>Итоговая!Область_печати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Garret</dc:creator>
  <cp:lastModifiedBy>Garret</cp:lastModifiedBy>
  <cp:lastPrinted>2024-06-11T02:38:28Z</cp:lastPrinted>
  <dcterms:created xsi:type="dcterms:W3CDTF">2023-07-29T10:20:47Z</dcterms:created>
  <dcterms:modified xsi:type="dcterms:W3CDTF">2024-12-05T11:45:58Z</dcterms:modified>
</cp:coreProperties>
</file>